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ин.менеджмент для письма" sheetId="4" r:id="rId1"/>
  </sheets>
  <definedNames>
    <definedName name="_xlnm.Print_Area" localSheetId="0">'фин.менеджмент для письма'!$A$1:$L$49</definedName>
  </definedNames>
  <calcPr calcId="145621" refMode="R1C1"/>
</workbook>
</file>

<file path=xl/calcChain.xml><?xml version="1.0" encoding="utf-8"?>
<calcChain xmlns="http://schemas.openxmlformats.org/spreadsheetml/2006/main">
  <c r="L20" i="4" l="1"/>
  <c r="F37" i="4" l="1"/>
  <c r="I41" i="4" l="1"/>
  <c r="H41" i="4"/>
  <c r="G41" i="4"/>
  <c r="F41" i="4"/>
  <c r="E41" i="4"/>
  <c r="D41" i="4"/>
  <c r="C41" i="4"/>
  <c r="B41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L24" i="4"/>
  <c r="L23" i="4"/>
  <c r="I40" i="4" s="1"/>
  <c r="L22" i="4"/>
  <c r="L21" i="4"/>
  <c r="I37" i="4"/>
  <c r="L19" i="4"/>
  <c r="I36" i="4" s="1"/>
  <c r="L18" i="4"/>
  <c r="I35" i="4" s="1"/>
  <c r="L17" i="4"/>
  <c r="I34" i="4" s="1"/>
  <c r="L16" i="4"/>
  <c r="L15" i="4"/>
  <c r="L14" i="4"/>
  <c r="I31" i="4" s="1"/>
  <c r="L13" i="4"/>
  <c r="I30" i="4" s="1"/>
  <c r="L12" i="4"/>
  <c r="I29" i="4" s="1"/>
  <c r="I42" i="4" s="1"/>
  <c r="B29" i="4" l="1"/>
  <c r="D29" i="4"/>
  <c r="F29" i="4"/>
  <c r="H29" i="4"/>
  <c r="B30" i="4"/>
  <c r="D30" i="4"/>
  <c r="F30" i="4"/>
  <c r="H30" i="4"/>
  <c r="B31" i="4"/>
  <c r="D31" i="4"/>
  <c r="F31" i="4"/>
  <c r="H31" i="4"/>
  <c r="B34" i="4"/>
  <c r="D34" i="4"/>
  <c r="F34" i="4"/>
  <c r="H34" i="4"/>
  <c r="B35" i="4"/>
  <c r="D35" i="4"/>
  <c r="F35" i="4"/>
  <c r="H35" i="4"/>
  <c r="B36" i="4"/>
  <c r="D36" i="4"/>
  <c r="F36" i="4"/>
  <c r="H36" i="4"/>
  <c r="B37" i="4"/>
  <c r="D37" i="4"/>
  <c r="H37" i="4"/>
  <c r="B40" i="4"/>
  <c r="D40" i="4"/>
  <c r="F40" i="4"/>
  <c r="H40" i="4"/>
  <c r="C29" i="4"/>
  <c r="E29" i="4"/>
  <c r="G29" i="4"/>
  <c r="C30" i="4"/>
  <c r="E30" i="4"/>
  <c r="G30" i="4"/>
  <c r="C31" i="4"/>
  <c r="E31" i="4"/>
  <c r="G31" i="4"/>
  <c r="C34" i="4"/>
  <c r="E34" i="4"/>
  <c r="G34" i="4"/>
  <c r="C35" i="4"/>
  <c r="E35" i="4"/>
  <c r="G35" i="4"/>
  <c r="C36" i="4"/>
  <c r="E36" i="4"/>
  <c r="G36" i="4"/>
  <c r="C37" i="4"/>
  <c r="E37" i="4"/>
  <c r="G37" i="4"/>
  <c r="C40" i="4"/>
  <c r="E40" i="4"/>
  <c r="G40" i="4"/>
  <c r="E42" i="4" l="1"/>
  <c r="H42" i="4"/>
  <c r="D42" i="4"/>
  <c r="G42" i="4"/>
  <c r="C42" i="4"/>
  <c r="F42" i="4"/>
  <c r="B42" i="4"/>
</calcChain>
</file>

<file path=xl/comments1.xml><?xml version="1.0" encoding="utf-8"?>
<comments xmlns="http://schemas.openxmlformats.org/spreadsheetml/2006/main">
  <authors>
    <author>Автор</author>
  </authors>
  <commentLis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4 кв образовался Горняк
</t>
        </r>
      </text>
    </comment>
    <comment ref="E14" author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среднее</t>
        </r>
      </text>
    </comment>
    <comment ref="E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соотв. с абз.13 ч.3 Порядка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соотв. с абз.13 ч.3 Порядка</t>
        </r>
      </text>
    </comment>
    <comment ref="H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соотв. с абз.13 ч.3 Порядка</t>
        </r>
      </text>
    </comment>
    <comment ref="I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соотв. с абз.13 ч.3 Порядка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соотв. с абз.13 ч.3 Порядка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соотв. с абз.13 ч.3 Порядка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соотв. с абз.13 ч.3 Порядка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соотв. с абз.13 ч.3 Порядка</t>
        </r>
      </text>
    </comment>
  </commentList>
</comments>
</file>

<file path=xl/sharedStrings.xml><?xml version="1.0" encoding="utf-8"?>
<sst xmlns="http://schemas.openxmlformats.org/spreadsheetml/2006/main" count="78" uniqueCount="52">
  <si>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</si>
  <si>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</si>
  <si>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</si>
  <si>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</si>
  <si>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</si>
  <si>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</si>
  <si>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</si>
  <si>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</si>
  <si>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</si>
  <si>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</si>
  <si>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</si>
  <si>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</si>
  <si>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</si>
  <si>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МКУ "УО"</t>
  </si>
  <si>
    <t>МКУ "УК"</t>
  </si>
  <si>
    <t>МКУ "УФКиС"</t>
  </si>
  <si>
    <t>МКУ "ГО и ЧС"</t>
  </si>
  <si>
    <t>МКУ "УКГХ"</t>
  </si>
  <si>
    <t>Администрация</t>
  </si>
  <si>
    <t>Совет депутатов</t>
  </si>
  <si>
    <t>КУМС</t>
  </si>
  <si>
    <t>Показатель</t>
  </si>
  <si>
    <t>Среднее арифм. по i-му показателю</t>
  </si>
  <si>
    <t>ОПi</t>
  </si>
  <si>
    <t>Оценка</t>
  </si>
  <si>
    <t>-</t>
  </si>
  <si>
    <t>нет</t>
  </si>
  <si>
    <t>+</t>
  </si>
  <si>
    <t>Показатель учреждения</t>
  </si>
  <si>
    <t>МКУ "УО</t>
  </si>
  <si>
    <t>ОП1</t>
  </si>
  <si>
    <t>ОП2</t>
  </si>
  <si>
    <t>ОП3</t>
  </si>
  <si>
    <t>ОП4</t>
  </si>
  <si>
    <t>ОП5</t>
  </si>
  <si>
    <t>ОП6</t>
  </si>
  <si>
    <t>ОП7</t>
  </si>
  <si>
    <t>ОП8</t>
  </si>
  <si>
    <t>ОП9</t>
  </si>
  <si>
    <t>ОП10</t>
  </si>
  <si>
    <t>ОП11</t>
  </si>
  <si>
    <t>ОП12</t>
  </si>
  <si>
    <t>ОП13</t>
  </si>
  <si>
    <t>Целевое значение</t>
  </si>
  <si>
    <t>Рейтинг</t>
  </si>
  <si>
    <t>1. Показатели для оценки качества финансового менеджмента</t>
  </si>
  <si>
    <t>2. Расчет итоговых значений</t>
  </si>
  <si>
    <t>Приложение</t>
  </si>
  <si>
    <t>Итоговая оценка по результатам проведения мониторинга качества финансового менеджмента, осуществляемого главными распорядителями (получателями) средств бюджета города Кировска, за 2013 год (по группам показателей)</t>
  </si>
  <si>
    <t>А.Л. Андаева, (81531)9-41-51</t>
  </si>
  <si>
    <t>И.о. начальника ФЭУ</t>
  </si>
  <si>
    <t>П.П. Корниенко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</si>
</sst>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rebuchet MS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0" fillId="0" borderId="0" xfId="0" applyAlignment="1"/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27"/>
  <sheetViews>
    <sheetView tabSelected="1" view="pageBreakPreview" topLeftCell="A17" zoomScale="85" zoomScaleNormal="82" zoomScaleSheetLayoutView="85" workbookViewId="0">
      <selection activeCell="I48" sqref="I48"/>
    </sheetView>
  </sheetViews>
  <sheetFormatPr defaultRowHeight="15" x14ac:dyDescent="0.25"/>
  <cols>
    <col min="1" max="1" width="12.7109375" customWidth="1"/>
    <col min="2" max="2" width="13.28515625" customWidth="1"/>
    <col min="3" max="3" width="14.28515625" customWidth="1"/>
    <col min="4" max="4" width="15.85546875" customWidth="1"/>
    <col min="5" max="5" width="17" customWidth="1"/>
    <col min="6" max="7" width="16.28515625" customWidth="1"/>
    <col min="8" max="8" width="17.140625" customWidth="1"/>
    <col min="9" max="9" width="15.5703125" customWidth="1"/>
    <col min="10" max="11" width="12" customWidth="1"/>
    <col min="12" max="12" width="17.5703125" customWidth="1"/>
  </cols>
  <sheetData>
    <row r="1" spans="1:12" ht="15.75" x14ac:dyDescent="0.25">
      <c r="L1" s="18" t="s">
        <v>47</v>
      </c>
    </row>
    <row r="2" spans="1:12" x14ac:dyDescent="0.25">
      <c r="D2" s="21" t="s">
        <v>48</v>
      </c>
      <c r="E2" s="21"/>
      <c r="F2" s="21"/>
      <c r="G2" s="21"/>
      <c r="H2" s="21"/>
      <c r="I2" s="21"/>
      <c r="L2" s="17"/>
    </row>
    <row r="3" spans="1:12" x14ac:dyDescent="0.25">
      <c r="D3" s="22"/>
      <c r="E3" s="22"/>
      <c r="F3" s="22"/>
      <c r="G3" s="22"/>
      <c r="H3" s="22"/>
      <c r="I3" s="22"/>
    </row>
    <row r="4" spans="1:12" x14ac:dyDescent="0.25">
      <c r="D4" s="22"/>
      <c r="E4" s="22"/>
      <c r="F4" s="22"/>
      <c r="G4" s="22"/>
      <c r="H4" s="22"/>
      <c r="I4" s="22"/>
    </row>
    <row r="5" spans="1:12" x14ac:dyDescent="0.25">
      <c r="D5" s="22"/>
      <c r="E5" s="22"/>
      <c r="F5" s="22"/>
      <c r="G5" s="22"/>
      <c r="H5" s="22"/>
      <c r="I5" s="22"/>
    </row>
    <row r="6" spans="1:12" hidden="1" x14ac:dyDescent="0.25"/>
    <row r="7" spans="1:12" hidden="1" x14ac:dyDescent="0.25"/>
    <row r="8" spans="1:12" ht="24.75" customHeight="1" x14ac:dyDescent="0.25">
      <c r="A8" s="6" t="s">
        <v>45</v>
      </c>
    </row>
    <row r="9" spans="1:12" ht="21" customHeight="1" x14ac:dyDescent="0.25"/>
    <row r="10" spans="1:12" ht="19.5" customHeight="1" x14ac:dyDescent="0.25">
      <c r="A10" s="25" t="s">
        <v>21</v>
      </c>
      <c r="B10" s="27" t="s">
        <v>28</v>
      </c>
      <c r="C10" s="28"/>
      <c r="D10" s="28"/>
      <c r="E10" s="28"/>
      <c r="F10" s="28"/>
      <c r="G10" s="28"/>
      <c r="H10" s="28"/>
      <c r="I10" s="29"/>
      <c r="J10" s="25" t="s">
        <v>24</v>
      </c>
      <c r="K10" s="30" t="s">
        <v>43</v>
      </c>
      <c r="L10" s="30" t="s">
        <v>22</v>
      </c>
    </row>
    <row r="11" spans="1:12" ht="28.5" customHeight="1" x14ac:dyDescent="0.25">
      <c r="A11" s="26"/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  <c r="J11" s="26"/>
      <c r="K11" s="31"/>
      <c r="L11" s="31"/>
    </row>
    <row r="12" spans="1:12" ht="15.75" x14ac:dyDescent="0.25">
      <c r="A12" s="3" t="s">
        <v>0</v>
      </c>
      <c r="B12" s="20">
        <v>8</v>
      </c>
      <c r="C12" s="20">
        <v>7</v>
      </c>
      <c r="D12" s="20">
        <v>6</v>
      </c>
      <c r="E12" s="20">
        <v>5</v>
      </c>
      <c r="F12" s="20">
        <v>17</v>
      </c>
      <c r="G12" s="20">
        <v>29</v>
      </c>
      <c r="H12" s="20">
        <v>4</v>
      </c>
      <c r="I12" s="20">
        <v>3</v>
      </c>
      <c r="J12" s="3" t="s">
        <v>25</v>
      </c>
      <c r="K12" s="3" t="s">
        <v>26</v>
      </c>
      <c r="L12" s="4">
        <f>SUM(B12:I12)/8</f>
        <v>9.875</v>
      </c>
    </row>
    <row r="13" spans="1:12" ht="15.75" x14ac:dyDescent="0.25">
      <c r="A13" s="3" t="s">
        <v>1</v>
      </c>
      <c r="B13" s="20">
        <v>0</v>
      </c>
      <c r="C13" s="20">
        <v>0</v>
      </c>
      <c r="D13" s="20">
        <v>3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3" t="s">
        <v>25</v>
      </c>
      <c r="K13" s="3" t="s">
        <v>26</v>
      </c>
      <c r="L13" s="4">
        <f>SUM(B13:I13)/8</f>
        <v>0.375</v>
      </c>
    </row>
    <row r="14" spans="1:12" ht="15.75" x14ac:dyDescent="0.25">
      <c r="A14" s="3" t="s">
        <v>2</v>
      </c>
      <c r="B14" s="16">
        <v>20.07</v>
      </c>
      <c r="C14" s="16">
        <v>29.54</v>
      </c>
      <c r="D14" s="20">
        <v>212.7</v>
      </c>
      <c r="E14" s="8">
        <v>153</v>
      </c>
      <c r="F14" s="16">
        <v>88.2</v>
      </c>
      <c r="G14" s="20">
        <v>95.5</v>
      </c>
      <c r="H14" s="20">
        <v>93.5</v>
      </c>
      <c r="I14" s="20">
        <v>307.60000000000002</v>
      </c>
      <c r="J14" s="3" t="s">
        <v>25</v>
      </c>
      <c r="K14" s="3" t="s">
        <v>26</v>
      </c>
      <c r="L14" s="4">
        <f>SUM(B14:I14)/8</f>
        <v>125.01375</v>
      </c>
    </row>
    <row r="15" spans="1:12" ht="15.75" x14ac:dyDescent="0.25">
      <c r="A15" s="3" t="s">
        <v>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3" t="s">
        <v>25</v>
      </c>
      <c r="K15" s="3" t="s">
        <v>26</v>
      </c>
      <c r="L15" s="4">
        <f t="shared" ref="L15:L22" si="0">SUM(B15:I15)/8</f>
        <v>0</v>
      </c>
    </row>
    <row r="16" spans="1:12" ht="15.75" x14ac:dyDescent="0.25">
      <c r="A16" s="3" t="s">
        <v>4</v>
      </c>
      <c r="B16" s="20">
        <v>1</v>
      </c>
      <c r="C16" s="20">
        <v>1</v>
      </c>
      <c r="D16" s="20">
        <v>1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3" t="s">
        <v>26</v>
      </c>
      <c r="K16" s="3">
        <v>1</v>
      </c>
      <c r="L16" s="4">
        <f t="shared" si="0"/>
        <v>1</v>
      </c>
    </row>
    <row r="17" spans="1:49" ht="15.75" x14ac:dyDescent="0.25">
      <c r="A17" s="3" t="s">
        <v>5</v>
      </c>
      <c r="B17" s="20">
        <v>91.01</v>
      </c>
      <c r="C17" s="20">
        <v>92.8</v>
      </c>
      <c r="D17" s="20">
        <v>89.7</v>
      </c>
      <c r="E17" s="20">
        <v>20</v>
      </c>
      <c r="F17" s="20">
        <v>88.9</v>
      </c>
      <c r="G17" s="20">
        <v>94.4</v>
      </c>
      <c r="H17" s="20">
        <v>0</v>
      </c>
      <c r="I17" s="20">
        <v>100</v>
      </c>
      <c r="J17" s="3" t="s">
        <v>27</v>
      </c>
      <c r="K17" s="3" t="s">
        <v>26</v>
      </c>
      <c r="L17" s="4">
        <f t="shared" si="0"/>
        <v>72.101249999999993</v>
      </c>
    </row>
    <row r="18" spans="1:49" ht="15.75" x14ac:dyDescent="0.25">
      <c r="A18" s="3" t="s">
        <v>6</v>
      </c>
      <c r="B18" s="20">
        <v>96.3</v>
      </c>
      <c r="C18" s="20">
        <v>96.4</v>
      </c>
      <c r="D18" s="20">
        <v>73.91</v>
      </c>
      <c r="E18" s="20">
        <v>0</v>
      </c>
      <c r="F18" s="20">
        <v>86.8</v>
      </c>
      <c r="G18" s="20">
        <v>90.4</v>
      </c>
      <c r="H18" s="20">
        <v>0</v>
      </c>
      <c r="I18" s="20">
        <v>60</v>
      </c>
      <c r="J18" s="3" t="s">
        <v>27</v>
      </c>
      <c r="K18" s="3" t="s">
        <v>26</v>
      </c>
      <c r="L18" s="4">
        <f t="shared" si="0"/>
        <v>62.976250000000007</v>
      </c>
    </row>
    <row r="19" spans="1:49" ht="15.75" x14ac:dyDescent="0.25">
      <c r="A19" s="3" t="s">
        <v>7</v>
      </c>
      <c r="B19" s="20">
        <v>100</v>
      </c>
      <c r="C19" s="20">
        <v>100</v>
      </c>
      <c r="D19" s="16">
        <v>100</v>
      </c>
      <c r="E19" s="20">
        <v>100</v>
      </c>
      <c r="F19" s="16">
        <v>100</v>
      </c>
      <c r="G19" s="20">
        <v>100</v>
      </c>
      <c r="H19" s="20">
        <v>100</v>
      </c>
      <c r="I19" s="20">
        <v>100</v>
      </c>
      <c r="J19" s="3" t="s">
        <v>27</v>
      </c>
      <c r="K19" s="3" t="s">
        <v>26</v>
      </c>
      <c r="L19" s="4">
        <f t="shared" si="0"/>
        <v>100</v>
      </c>
    </row>
    <row r="20" spans="1:49" ht="15.75" x14ac:dyDescent="0.25">
      <c r="A20" s="3" t="s">
        <v>8</v>
      </c>
      <c r="B20" s="20">
        <v>100</v>
      </c>
      <c r="C20" s="20">
        <v>67.900000000000006</v>
      </c>
      <c r="D20" s="20">
        <v>66.5</v>
      </c>
      <c r="E20" s="20">
        <v>78.099999999999994</v>
      </c>
      <c r="F20" s="20">
        <v>78.099999999999994</v>
      </c>
      <c r="G20" s="20">
        <v>78.099999999999994</v>
      </c>
      <c r="H20" s="20">
        <v>78.099999999999994</v>
      </c>
      <c r="I20" s="20">
        <v>78.099999999999994</v>
      </c>
      <c r="J20" s="3" t="s">
        <v>27</v>
      </c>
      <c r="K20" s="3" t="s">
        <v>26</v>
      </c>
      <c r="L20" s="4">
        <f>(B20+C20+D20)/3</f>
        <v>78.13333333333334</v>
      </c>
    </row>
    <row r="21" spans="1:49" ht="15.75" x14ac:dyDescent="0.25">
      <c r="A21" s="3" t="s">
        <v>9</v>
      </c>
      <c r="B21" s="20">
        <v>0.5</v>
      </c>
      <c r="C21" s="20">
        <v>0.5</v>
      </c>
      <c r="D21" s="20">
        <v>0.5</v>
      </c>
      <c r="E21" s="20">
        <v>0.5</v>
      </c>
      <c r="F21" s="20">
        <v>0.5</v>
      </c>
      <c r="G21" s="20">
        <v>0</v>
      </c>
      <c r="H21" s="20">
        <v>0</v>
      </c>
      <c r="I21" s="20">
        <v>0.5</v>
      </c>
      <c r="J21" s="3" t="s">
        <v>26</v>
      </c>
      <c r="K21" s="3">
        <v>0.5</v>
      </c>
      <c r="L21" s="4">
        <f>SUM(B21:I21)/8</f>
        <v>0.375</v>
      </c>
    </row>
    <row r="22" spans="1:49" ht="15.75" x14ac:dyDescent="0.25">
      <c r="A22" s="3" t="s">
        <v>10</v>
      </c>
      <c r="B22" s="20">
        <v>0.5</v>
      </c>
      <c r="C22" s="20">
        <v>0</v>
      </c>
      <c r="D22" s="20">
        <v>0.5</v>
      </c>
      <c r="E22" s="20">
        <v>0.5</v>
      </c>
      <c r="F22" s="20">
        <v>0.5</v>
      </c>
      <c r="G22" s="20">
        <v>0</v>
      </c>
      <c r="H22" s="20">
        <v>0</v>
      </c>
      <c r="I22" s="20">
        <v>0.5</v>
      </c>
      <c r="J22" s="3" t="s">
        <v>26</v>
      </c>
      <c r="K22" s="3">
        <v>0.5</v>
      </c>
      <c r="L22" s="4">
        <f t="shared" si="0"/>
        <v>0.3125</v>
      </c>
    </row>
    <row r="23" spans="1:49" ht="15.75" x14ac:dyDescent="0.25">
      <c r="A23" s="3" t="s">
        <v>11</v>
      </c>
      <c r="B23" s="20">
        <v>0</v>
      </c>
      <c r="C23" s="20">
        <v>0</v>
      </c>
      <c r="D23" s="20">
        <v>0</v>
      </c>
      <c r="E23" s="20">
        <v>1</v>
      </c>
      <c r="F23" s="20">
        <v>0</v>
      </c>
      <c r="G23" s="20">
        <v>0</v>
      </c>
      <c r="H23" s="20">
        <v>0</v>
      </c>
      <c r="I23" s="20">
        <v>0</v>
      </c>
      <c r="J23" s="3" t="s">
        <v>25</v>
      </c>
      <c r="K23" s="3" t="s">
        <v>26</v>
      </c>
      <c r="L23" s="4">
        <f>SUM(B23:I23)/8</f>
        <v>0.125</v>
      </c>
    </row>
    <row r="24" spans="1:49" ht="15.75" x14ac:dyDescent="0.25">
      <c r="A24" s="3" t="s">
        <v>12</v>
      </c>
      <c r="B24" s="20">
        <v>1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20">
        <v>1</v>
      </c>
      <c r="J24" s="3" t="s">
        <v>26</v>
      </c>
      <c r="K24" s="3">
        <v>1</v>
      </c>
      <c r="L24" s="4">
        <f>SUM(B24:I24)/8</f>
        <v>1</v>
      </c>
    </row>
    <row r="25" spans="1:49" ht="15.75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3"/>
      <c r="K25" s="13"/>
      <c r="L25" s="15"/>
    </row>
    <row r="26" spans="1:49" ht="15.75" x14ac:dyDescent="0.25">
      <c r="A26" s="32" t="s">
        <v>46</v>
      </c>
      <c r="B26" s="32"/>
      <c r="C26" s="32"/>
      <c r="D26" s="14"/>
      <c r="E26" s="14"/>
      <c r="F26" s="14"/>
      <c r="G26" s="14"/>
      <c r="H26" s="14"/>
      <c r="I26" s="14"/>
      <c r="J26" s="13"/>
      <c r="K26" s="13"/>
      <c r="L26" s="15"/>
    </row>
    <row r="27" spans="1:49" ht="18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8" x14ac:dyDescent="0.35">
      <c r="A28" s="1"/>
      <c r="B28" s="9" t="s">
        <v>29</v>
      </c>
      <c r="C28" s="8" t="s">
        <v>14</v>
      </c>
      <c r="D28" s="8" t="s">
        <v>15</v>
      </c>
      <c r="E28" s="8" t="s">
        <v>16</v>
      </c>
      <c r="F28" s="8" t="s">
        <v>17</v>
      </c>
      <c r="G28" s="8" t="s">
        <v>18</v>
      </c>
      <c r="H28" s="8" t="s">
        <v>19</v>
      </c>
      <c r="I28" s="8" t="s">
        <v>20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5"/>
      <c r="AS28" s="5"/>
      <c r="AT28" s="5"/>
      <c r="AU28" s="5"/>
      <c r="AV28" s="5"/>
      <c r="AW28" s="5"/>
    </row>
    <row r="29" spans="1:49" ht="18" x14ac:dyDescent="0.35">
      <c r="A29" s="2" t="s">
        <v>30</v>
      </c>
      <c r="B29" s="7">
        <f>($L$12-B12)/$L$12</f>
        <v>0.189873417721519</v>
      </c>
      <c r="C29" s="7">
        <f t="shared" ref="C29:I29" si="1">($L$12-C12)/$L$12</f>
        <v>0.29113924050632911</v>
      </c>
      <c r="D29" s="7">
        <f t="shared" si="1"/>
        <v>0.39240506329113922</v>
      </c>
      <c r="E29" s="7">
        <f t="shared" si="1"/>
        <v>0.49367088607594939</v>
      </c>
      <c r="F29" s="7">
        <f t="shared" si="1"/>
        <v>-0.72151898734177211</v>
      </c>
      <c r="G29" s="7">
        <f t="shared" si="1"/>
        <v>-1.9367088607594938</v>
      </c>
      <c r="H29" s="7">
        <f t="shared" si="1"/>
        <v>0.59493670886075944</v>
      </c>
      <c r="I29" s="7">
        <f t="shared" si="1"/>
        <v>0.69620253164556967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5"/>
      <c r="AS29" s="5"/>
      <c r="AT29" s="5"/>
      <c r="AU29" s="5"/>
      <c r="AV29" s="5"/>
      <c r="AW29" s="5"/>
    </row>
    <row r="30" spans="1:49" ht="18" x14ac:dyDescent="0.35">
      <c r="A30" s="2" t="s">
        <v>31</v>
      </c>
      <c r="B30" s="7">
        <f>($L$13-B13)/$L$13</f>
        <v>1</v>
      </c>
      <c r="C30" s="7">
        <f t="shared" ref="C30:I30" si="2">($L$13-C13)/$L$13</f>
        <v>1</v>
      </c>
      <c r="D30" s="7">
        <f t="shared" si="2"/>
        <v>-7</v>
      </c>
      <c r="E30" s="7">
        <f t="shared" si="2"/>
        <v>1</v>
      </c>
      <c r="F30" s="7">
        <f t="shared" si="2"/>
        <v>1</v>
      </c>
      <c r="G30" s="7">
        <f t="shared" si="2"/>
        <v>1</v>
      </c>
      <c r="H30" s="7">
        <f t="shared" si="2"/>
        <v>1</v>
      </c>
      <c r="I30" s="7">
        <f t="shared" si="2"/>
        <v>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5"/>
      <c r="AS30" s="5"/>
      <c r="AT30" s="5"/>
      <c r="AU30" s="5"/>
      <c r="AV30" s="5"/>
      <c r="AW30" s="5"/>
    </row>
    <row r="31" spans="1:49" ht="18" x14ac:dyDescent="0.35">
      <c r="A31" s="2" t="s">
        <v>32</v>
      </c>
      <c r="B31" s="7">
        <f>($L$14-B14)/$L$14</f>
        <v>0.83945765965743757</v>
      </c>
      <c r="C31" s="7">
        <f t="shared" ref="C31:I31" si="3">($L$14-C14)/$L$14</f>
        <v>0.76370599234084247</v>
      </c>
      <c r="D31" s="7">
        <f t="shared" si="3"/>
        <v>-0.7014128445870953</v>
      </c>
      <c r="E31" s="7">
        <f t="shared" si="3"/>
        <v>-0.22386537480877103</v>
      </c>
      <c r="F31" s="7">
        <f t="shared" si="3"/>
        <v>0.29447760746317903</v>
      </c>
      <c r="G31" s="7">
        <f t="shared" si="3"/>
        <v>0.23608403075661677</v>
      </c>
      <c r="H31" s="7">
        <f t="shared" si="3"/>
        <v>0.25208227095019548</v>
      </c>
      <c r="I31" s="7">
        <f t="shared" si="3"/>
        <v>-1.460529341772405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5"/>
      <c r="AS31" s="5"/>
      <c r="AT31" s="5"/>
      <c r="AU31" s="5"/>
      <c r="AV31" s="5"/>
      <c r="AW31" s="5"/>
    </row>
    <row r="32" spans="1:49" ht="18" x14ac:dyDescent="0.35">
      <c r="A32" s="2" t="s">
        <v>33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5"/>
      <c r="AS32" s="5"/>
      <c r="AT32" s="5"/>
      <c r="AU32" s="5"/>
      <c r="AV32" s="5"/>
      <c r="AW32" s="5"/>
    </row>
    <row r="33" spans="1:49" ht="18" x14ac:dyDescent="0.35">
      <c r="A33" s="2" t="s">
        <v>34</v>
      </c>
      <c r="B33" s="7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5"/>
      <c r="AS33" s="5"/>
      <c r="AT33" s="5"/>
      <c r="AU33" s="5"/>
      <c r="AV33" s="5"/>
      <c r="AW33" s="5"/>
    </row>
    <row r="34" spans="1:49" ht="18" x14ac:dyDescent="0.35">
      <c r="A34" s="2" t="s">
        <v>35</v>
      </c>
      <c r="B34" s="7">
        <f>(B17-$L$17)/$L$17</f>
        <v>0.2622527348693679</v>
      </c>
      <c r="C34" s="7">
        <f t="shared" ref="C34:I34" si="4">(C17-$L$17)/$L$17</f>
        <v>0.28707893413775776</v>
      </c>
      <c r="D34" s="7">
        <f t="shared" si="4"/>
        <v>0.24408384043272496</v>
      </c>
      <c r="E34" s="7">
        <f t="shared" si="4"/>
        <v>-0.72261229867720733</v>
      </c>
      <c r="F34" s="7">
        <f t="shared" si="4"/>
        <v>0.23298833237981331</v>
      </c>
      <c r="G34" s="7">
        <f t="shared" si="4"/>
        <v>0.30926995024358128</v>
      </c>
      <c r="H34" s="7">
        <f t="shared" si="4"/>
        <v>-1</v>
      </c>
      <c r="I34" s="7">
        <f t="shared" si="4"/>
        <v>0.38693850661396312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5"/>
      <c r="AS34" s="5"/>
      <c r="AT34" s="5"/>
      <c r="AU34" s="5"/>
      <c r="AV34" s="5"/>
      <c r="AW34" s="5"/>
    </row>
    <row r="35" spans="1:49" ht="18" x14ac:dyDescent="0.35">
      <c r="A35" s="2" t="s">
        <v>36</v>
      </c>
      <c r="B35" s="7">
        <f>(B18-$L$18)/$L$18</f>
        <v>0.52914789305492127</v>
      </c>
      <c r="C35" s="7">
        <f t="shared" ref="C35:I35" si="5">(C18-$L$18)/$L$18</f>
        <v>0.53073579325539377</v>
      </c>
      <c r="D35" s="7">
        <f t="shared" si="5"/>
        <v>0.17361703816915089</v>
      </c>
      <c r="E35" s="7">
        <f t="shared" si="5"/>
        <v>-1</v>
      </c>
      <c r="F35" s="7">
        <f t="shared" si="5"/>
        <v>0.37829737401004326</v>
      </c>
      <c r="G35" s="7">
        <f t="shared" si="5"/>
        <v>0.43546178122704982</v>
      </c>
      <c r="H35" s="7">
        <f t="shared" si="5"/>
        <v>-1</v>
      </c>
      <c r="I35" s="7">
        <f t="shared" si="5"/>
        <v>-4.7259879716559927E-2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5"/>
      <c r="AS35" s="5"/>
      <c r="AT35" s="5"/>
      <c r="AU35" s="5"/>
      <c r="AV35" s="5"/>
      <c r="AW35" s="5"/>
    </row>
    <row r="36" spans="1:49" ht="18" x14ac:dyDescent="0.35">
      <c r="A36" s="2" t="s">
        <v>37</v>
      </c>
      <c r="B36" s="7">
        <f>(B19-L19)/L19</f>
        <v>0</v>
      </c>
      <c r="C36" s="7">
        <f>(C19-L19)/L19</f>
        <v>0</v>
      </c>
      <c r="D36" s="10">
        <f>(D19-L19)/L19</f>
        <v>0</v>
      </c>
      <c r="E36" s="10">
        <f>(E19-L19)/L19</f>
        <v>0</v>
      </c>
      <c r="F36" s="10">
        <f>(F19-L19)/L19</f>
        <v>0</v>
      </c>
      <c r="G36" s="10">
        <f>(G19-L19)/L19</f>
        <v>0</v>
      </c>
      <c r="H36" s="10">
        <f>(H19-L19)/L19</f>
        <v>0</v>
      </c>
      <c r="I36" s="10">
        <f>(I19-L19)/L19</f>
        <v>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5"/>
      <c r="AS36" s="5"/>
      <c r="AT36" s="5"/>
      <c r="AU36" s="5"/>
      <c r="AV36" s="5"/>
      <c r="AW36" s="5"/>
    </row>
    <row r="37" spans="1:49" ht="18" x14ac:dyDescent="0.35">
      <c r="A37" s="2" t="s">
        <v>38</v>
      </c>
      <c r="B37" s="7">
        <f>(B20-$L$20)/$L$20</f>
        <v>0.27986348122866883</v>
      </c>
      <c r="C37" s="7">
        <f t="shared" ref="C37:I37" si="6">(C20-$L$20)/$L$20</f>
        <v>-0.13097269624573379</v>
      </c>
      <c r="D37" s="7">
        <f t="shared" si="6"/>
        <v>-0.14889078498293523</v>
      </c>
      <c r="E37" s="7">
        <f t="shared" si="6"/>
        <v>-4.2662116040971391E-4</v>
      </c>
      <c r="F37" s="7">
        <f>(F20-$L$20)/$L$20</f>
        <v>-4.2662116040971391E-4</v>
      </c>
      <c r="G37" s="7">
        <f t="shared" si="6"/>
        <v>-4.2662116040971391E-4</v>
      </c>
      <c r="H37" s="7">
        <f t="shared" si="6"/>
        <v>-4.2662116040971391E-4</v>
      </c>
      <c r="I37" s="7">
        <f t="shared" si="6"/>
        <v>-4.2662116040971391E-4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5"/>
      <c r="AS37" s="5"/>
      <c r="AT37" s="5"/>
      <c r="AU37" s="5"/>
      <c r="AV37" s="5"/>
      <c r="AW37" s="5"/>
    </row>
    <row r="38" spans="1:49" ht="18" x14ac:dyDescent="0.35">
      <c r="A38" s="2" t="s">
        <v>39</v>
      </c>
      <c r="B38" s="7">
        <f>B21</f>
        <v>0.5</v>
      </c>
      <c r="C38" s="7">
        <f t="shared" ref="C38:I39" si="7">C21</f>
        <v>0.5</v>
      </c>
      <c r="D38" s="7">
        <f t="shared" si="7"/>
        <v>0.5</v>
      </c>
      <c r="E38" s="7">
        <f t="shared" si="7"/>
        <v>0.5</v>
      </c>
      <c r="F38" s="7">
        <f t="shared" si="7"/>
        <v>0.5</v>
      </c>
      <c r="G38" s="7">
        <f t="shared" si="7"/>
        <v>0</v>
      </c>
      <c r="H38" s="7">
        <f t="shared" si="7"/>
        <v>0</v>
      </c>
      <c r="I38" s="7">
        <f t="shared" si="7"/>
        <v>0.5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5"/>
      <c r="AS38" s="5"/>
      <c r="AT38" s="5"/>
      <c r="AU38" s="5"/>
      <c r="AV38" s="5"/>
      <c r="AW38" s="5"/>
    </row>
    <row r="39" spans="1:49" ht="18" x14ac:dyDescent="0.35">
      <c r="A39" s="2" t="s">
        <v>40</v>
      </c>
      <c r="B39" s="7">
        <f>B22</f>
        <v>0.5</v>
      </c>
      <c r="C39" s="7">
        <f t="shared" si="7"/>
        <v>0</v>
      </c>
      <c r="D39" s="7">
        <f t="shared" si="7"/>
        <v>0.5</v>
      </c>
      <c r="E39" s="7">
        <f t="shared" si="7"/>
        <v>0.5</v>
      </c>
      <c r="F39" s="7">
        <f t="shared" si="7"/>
        <v>0.5</v>
      </c>
      <c r="G39" s="7">
        <f t="shared" si="7"/>
        <v>0</v>
      </c>
      <c r="H39" s="7">
        <f t="shared" si="7"/>
        <v>0</v>
      </c>
      <c r="I39" s="7">
        <f t="shared" si="7"/>
        <v>0.5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5"/>
      <c r="AS39" s="5"/>
      <c r="AT39" s="5"/>
      <c r="AU39" s="5"/>
      <c r="AV39" s="5"/>
      <c r="AW39" s="5"/>
    </row>
    <row r="40" spans="1:49" ht="18" x14ac:dyDescent="0.35">
      <c r="A40" s="2" t="s">
        <v>41</v>
      </c>
      <c r="B40" s="7">
        <f>($L$23-B23)/$L$23</f>
        <v>1</v>
      </c>
      <c r="C40" s="7">
        <f t="shared" ref="C40:I40" si="8">($L$23-C23)/$L$23</f>
        <v>1</v>
      </c>
      <c r="D40" s="7">
        <f t="shared" si="8"/>
        <v>1</v>
      </c>
      <c r="E40" s="7">
        <f t="shared" si="8"/>
        <v>-7</v>
      </c>
      <c r="F40" s="7">
        <f t="shared" si="8"/>
        <v>1</v>
      </c>
      <c r="G40" s="7">
        <f t="shared" si="8"/>
        <v>1</v>
      </c>
      <c r="H40" s="7">
        <f t="shared" si="8"/>
        <v>1</v>
      </c>
      <c r="I40" s="7">
        <f t="shared" si="8"/>
        <v>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5"/>
      <c r="AS40" s="5"/>
      <c r="AT40" s="5"/>
      <c r="AU40" s="5"/>
      <c r="AV40" s="5"/>
      <c r="AW40" s="5"/>
    </row>
    <row r="41" spans="1:49" ht="18" x14ac:dyDescent="0.35">
      <c r="A41" s="2" t="s">
        <v>42</v>
      </c>
      <c r="B41" s="7">
        <f>B24</f>
        <v>1</v>
      </c>
      <c r="C41" s="7">
        <f t="shared" ref="C41:I41" si="9">C24</f>
        <v>1</v>
      </c>
      <c r="D41" s="7">
        <f t="shared" si="9"/>
        <v>1</v>
      </c>
      <c r="E41" s="7">
        <f t="shared" si="9"/>
        <v>1</v>
      </c>
      <c r="F41" s="7">
        <f t="shared" si="9"/>
        <v>1</v>
      </c>
      <c r="G41" s="7">
        <f t="shared" si="9"/>
        <v>1</v>
      </c>
      <c r="H41" s="7">
        <f t="shared" si="9"/>
        <v>1</v>
      </c>
      <c r="I41" s="7">
        <f t="shared" si="9"/>
        <v>1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5"/>
      <c r="AS41" s="5"/>
      <c r="AT41" s="5"/>
      <c r="AU41" s="5"/>
      <c r="AV41" s="5"/>
      <c r="AW41" s="5"/>
    </row>
    <row r="42" spans="1:49" ht="18" x14ac:dyDescent="0.35">
      <c r="A42" s="11" t="s">
        <v>23</v>
      </c>
      <c r="B42" s="12">
        <f>SUM(B29:B41)</f>
        <v>7.1005951865319146</v>
      </c>
      <c r="C42" s="12">
        <f t="shared" ref="C42:I42" si="10">SUM(C29:C41)</f>
        <v>6.2416872639945895</v>
      </c>
      <c r="D42" s="12">
        <f t="shared" si="10"/>
        <v>-3.0401976876770149</v>
      </c>
      <c r="E42" s="12">
        <f t="shared" si="10"/>
        <v>-4.4532334085704388</v>
      </c>
      <c r="F42" s="12">
        <f t="shared" si="10"/>
        <v>5.1838177053508536</v>
      </c>
      <c r="G42" s="12">
        <f t="shared" si="10"/>
        <v>3.0436802803073442</v>
      </c>
      <c r="H42" s="12">
        <f t="shared" si="10"/>
        <v>2.8465923586505455</v>
      </c>
      <c r="I42" s="12">
        <f t="shared" si="10"/>
        <v>4.5749251956101578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5"/>
      <c r="AS42" s="5"/>
      <c r="AT42" s="5"/>
      <c r="AU42" s="5"/>
      <c r="AV42" s="5"/>
      <c r="AW42" s="5"/>
    </row>
    <row r="43" spans="1:49" ht="18" x14ac:dyDescent="0.35">
      <c r="A43" s="2" t="s">
        <v>44</v>
      </c>
      <c r="B43" s="2">
        <v>1</v>
      </c>
      <c r="C43" s="2">
        <v>2</v>
      </c>
      <c r="D43" s="2">
        <v>7</v>
      </c>
      <c r="E43" s="2">
        <v>8</v>
      </c>
      <c r="F43" s="2">
        <v>3</v>
      </c>
      <c r="G43" s="2">
        <v>5</v>
      </c>
      <c r="H43" s="2">
        <v>6</v>
      </c>
      <c r="I43" s="2">
        <v>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5"/>
      <c r="AS43" s="5"/>
      <c r="AT43" s="5"/>
      <c r="AU43" s="5"/>
      <c r="AV43" s="5"/>
      <c r="AW43" s="5"/>
    </row>
    <row r="44" spans="1:49" ht="18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5"/>
      <c r="AS44" s="5"/>
      <c r="AT44" s="5"/>
      <c r="AU44" s="5"/>
      <c r="AV44" s="5"/>
      <c r="AW44" s="5"/>
    </row>
    <row r="45" spans="1:49" ht="18.75" x14ac:dyDescent="0.35">
      <c r="A45" s="23"/>
      <c r="B45" s="23"/>
      <c r="C45" s="23"/>
      <c r="D45" s="2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5"/>
      <c r="AS45" s="5"/>
      <c r="AT45" s="5"/>
      <c r="AU45" s="5"/>
      <c r="AV45" s="5"/>
      <c r="AW45" s="5"/>
    </row>
    <row r="46" spans="1:49" ht="19.5" x14ac:dyDescent="0.35">
      <c r="A46" s="33" t="s">
        <v>50</v>
      </c>
      <c r="B46" s="34"/>
      <c r="C46" s="34"/>
      <c r="D46" s="34"/>
      <c r="E46" s="6"/>
      <c r="F46" s="6"/>
      <c r="G46" s="6"/>
      <c r="I46" s="33" t="s">
        <v>51</v>
      </c>
      <c r="J46" s="3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5"/>
      <c r="AS46" s="5"/>
      <c r="AT46" s="5"/>
      <c r="AU46" s="5"/>
      <c r="AV46" s="5"/>
      <c r="AW46" s="5"/>
    </row>
    <row r="47" spans="1:49" ht="18" hidden="1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5"/>
      <c r="AS47" s="5"/>
      <c r="AT47" s="5"/>
      <c r="AU47" s="5"/>
      <c r="AV47" s="5"/>
      <c r="AW47" s="5"/>
    </row>
    <row r="48" spans="1:49" ht="18" x14ac:dyDescent="0.35">
      <c r="A48" s="1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5"/>
      <c r="AS48" s="5"/>
      <c r="AT48" s="5"/>
      <c r="AU48" s="5"/>
      <c r="AV48" s="5"/>
      <c r="AW48" s="5"/>
    </row>
    <row r="49" spans="1:49" ht="18" x14ac:dyDescent="0.35">
      <c r="A49" s="24" t="s">
        <v>49</v>
      </c>
      <c r="B49" s="2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5"/>
      <c r="AS49" s="5"/>
      <c r="AT49" s="5"/>
      <c r="AU49" s="5"/>
      <c r="AV49" s="5"/>
      <c r="AW49" s="5"/>
    </row>
    <row r="50" spans="1:49" ht="18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5"/>
      <c r="AS50" s="5"/>
      <c r="AT50" s="5"/>
      <c r="AU50" s="5"/>
      <c r="AV50" s="5"/>
      <c r="AW50" s="5"/>
    </row>
    <row r="51" spans="1:49" ht="18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5"/>
      <c r="AS51" s="5"/>
      <c r="AT51" s="5"/>
      <c r="AU51" s="5"/>
      <c r="AV51" s="5"/>
      <c r="AW51" s="5"/>
    </row>
    <row r="52" spans="1:49" ht="18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5"/>
      <c r="AS52" s="5"/>
      <c r="AT52" s="5"/>
      <c r="AU52" s="5"/>
      <c r="AV52" s="5"/>
      <c r="AW52" s="5"/>
    </row>
    <row r="53" spans="1:49" ht="18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5"/>
      <c r="AS53" s="5"/>
      <c r="AT53" s="5"/>
      <c r="AU53" s="5"/>
      <c r="AV53" s="5"/>
      <c r="AW53" s="5"/>
    </row>
    <row r="54" spans="1:49" ht="18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5"/>
      <c r="AS54" s="5"/>
      <c r="AT54" s="5"/>
      <c r="AU54" s="5"/>
      <c r="AV54" s="5"/>
      <c r="AW54" s="5"/>
    </row>
    <row r="55" spans="1:49" ht="18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5"/>
      <c r="AS55" s="5"/>
      <c r="AT55" s="5"/>
      <c r="AU55" s="5"/>
      <c r="AV55" s="5"/>
      <c r="AW55" s="5"/>
    </row>
    <row r="56" spans="1:49" ht="18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5"/>
      <c r="AS56" s="5"/>
      <c r="AT56" s="5"/>
      <c r="AU56" s="5"/>
      <c r="AV56" s="5"/>
      <c r="AW56" s="5"/>
    </row>
    <row r="57" spans="1:49" ht="18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5"/>
      <c r="AS57" s="5"/>
      <c r="AT57" s="5"/>
      <c r="AU57" s="5"/>
      <c r="AV57" s="5"/>
      <c r="AW57" s="5"/>
    </row>
    <row r="58" spans="1:49" ht="18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5"/>
      <c r="AS58" s="5"/>
      <c r="AT58" s="5"/>
      <c r="AU58" s="5"/>
      <c r="AV58" s="5"/>
      <c r="AW58" s="5"/>
    </row>
    <row r="59" spans="1:49" ht="18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5"/>
      <c r="AS59" s="5"/>
      <c r="AT59" s="5"/>
      <c r="AU59" s="5"/>
      <c r="AV59" s="5"/>
      <c r="AW59" s="5"/>
    </row>
    <row r="60" spans="1:49" ht="18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5"/>
      <c r="AS60" s="5"/>
      <c r="AT60" s="5"/>
      <c r="AU60" s="5"/>
      <c r="AV60" s="5"/>
      <c r="AW60" s="5"/>
    </row>
    <row r="61" spans="1:49" ht="18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5"/>
      <c r="AS61" s="5"/>
      <c r="AT61" s="5"/>
      <c r="AU61" s="5"/>
      <c r="AV61" s="5"/>
      <c r="AW61" s="5"/>
    </row>
    <row r="62" spans="1:49" ht="18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5"/>
      <c r="AS62" s="5"/>
      <c r="AT62" s="5"/>
      <c r="AU62" s="5"/>
      <c r="AV62" s="5"/>
      <c r="AW62" s="5"/>
    </row>
    <row r="63" spans="1:49" ht="18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5"/>
      <c r="AS63" s="5"/>
      <c r="AT63" s="5"/>
      <c r="AU63" s="5"/>
      <c r="AV63" s="5"/>
      <c r="AW63" s="5"/>
    </row>
    <row r="64" spans="1:49" ht="18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5"/>
      <c r="AS64" s="5"/>
      <c r="AT64" s="5"/>
      <c r="AU64" s="5"/>
      <c r="AV64" s="5"/>
      <c r="AW64" s="5"/>
    </row>
    <row r="65" spans="1:49" ht="18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5"/>
      <c r="AS65" s="5"/>
      <c r="AT65" s="5"/>
      <c r="AU65" s="5"/>
      <c r="AV65" s="5"/>
      <c r="AW65" s="5"/>
    </row>
    <row r="66" spans="1:49" ht="18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5"/>
      <c r="AS66" s="5"/>
      <c r="AT66" s="5"/>
      <c r="AU66" s="5"/>
      <c r="AV66" s="5"/>
      <c r="AW66" s="5"/>
    </row>
    <row r="67" spans="1:49" ht="18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5"/>
      <c r="AS67" s="5"/>
      <c r="AT67" s="5"/>
      <c r="AU67" s="5"/>
      <c r="AV67" s="5"/>
      <c r="AW67" s="5"/>
    </row>
    <row r="68" spans="1:49" ht="18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5"/>
      <c r="AS68" s="5"/>
      <c r="AT68" s="5"/>
      <c r="AU68" s="5"/>
      <c r="AV68" s="5"/>
      <c r="AW68" s="5"/>
    </row>
    <row r="69" spans="1:49" ht="18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5"/>
      <c r="AS69" s="5"/>
      <c r="AT69" s="5"/>
      <c r="AU69" s="5"/>
      <c r="AV69" s="5"/>
      <c r="AW69" s="5"/>
    </row>
    <row r="70" spans="1:49" ht="18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5"/>
      <c r="AS70" s="5"/>
      <c r="AT70" s="5"/>
      <c r="AU70" s="5"/>
      <c r="AV70" s="5"/>
      <c r="AW70" s="5"/>
    </row>
    <row r="71" spans="1:49" ht="18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5"/>
      <c r="AS71" s="5"/>
      <c r="AT71" s="5"/>
      <c r="AU71" s="5"/>
      <c r="AV71" s="5"/>
      <c r="AW71" s="5"/>
    </row>
    <row r="72" spans="1:49" ht="18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5"/>
      <c r="AS72" s="5"/>
      <c r="AT72" s="5"/>
      <c r="AU72" s="5"/>
      <c r="AV72" s="5"/>
      <c r="AW72" s="5"/>
    </row>
    <row r="73" spans="1:49" ht="18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5"/>
      <c r="AS73" s="5"/>
      <c r="AT73" s="5"/>
      <c r="AU73" s="5"/>
      <c r="AV73" s="5"/>
      <c r="AW73" s="5"/>
    </row>
    <row r="74" spans="1:49" ht="18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5"/>
      <c r="AS74" s="5"/>
      <c r="AT74" s="5"/>
      <c r="AU74" s="5"/>
      <c r="AV74" s="5"/>
      <c r="AW74" s="5"/>
    </row>
    <row r="75" spans="1:49" ht="18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5"/>
      <c r="AS75" s="5"/>
      <c r="AT75" s="5"/>
      <c r="AU75" s="5"/>
      <c r="AV75" s="5"/>
      <c r="AW75" s="5"/>
    </row>
    <row r="76" spans="1:49" ht="18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5"/>
      <c r="AS76" s="5"/>
      <c r="AT76" s="5"/>
      <c r="AU76" s="5"/>
      <c r="AV76" s="5"/>
      <c r="AW76" s="5"/>
    </row>
    <row r="77" spans="1:49" ht="18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5"/>
      <c r="AS77" s="5"/>
      <c r="AT77" s="5"/>
      <c r="AU77" s="5"/>
      <c r="AV77" s="5"/>
      <c r="AW77" s="5"/>
    </row>
    <row r="78" spans="1:49" ht="18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5"/>
      <c r="AS78" s="5"/>
      <c r="AT78" s="5"/>
      <c r="AU78" s="5"/>
      <c r="AV78" s="5"/>
      <c r="AW78" s="5"/>
    </row>
    <row r="79" spans="1:49" ht="18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5"/>
      <c r="AS79" s="5"/>
      <c r="AT79" s="5"/>
      <c r="AU79" s="5"/>
      <c r="AV79" s="5"/>
      <c r="AW79" s="5"/>
    </row>
    <row r="80" spans="1:49" ht="18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5"/>
      <c r="AS80" s="5"/>
      <c r="AT80" s="5"/>
      <c r="AU80" s="5"/>
      <c r="AV80" s="5"/>
      <c r="AW80" s="5"/>
    </row>
    <row r="81" spans="1:49" ht="18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5"/>
      <c r="AS81" s="5"/>
      <c r="AT81" s="5"/>
      <c r="AU81" s="5"/>
      <c r="AV81" s="5"/>
      <c r="AW81" s="5"/>
    </row>
    <row r="82" spans="1:49" ht="18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5"/>
      <c r="AS82" s="5"/>
      <c r="AT82" s="5"/>
      <c r="AU82" s="5"/>
      <c r="AV82" s="5"/>
      <c r="AW82" s="5"/>
    </row>
    <row r="83" spans="1:49" ht="18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5"/>
      <c r="AS83" s="5"/>
      <c r="AT83" s="5"/>
      <c r="AU83" s="5"/>
      <c r="AV83" s="5"/>
      <c r="AW83" s="5"/>
    </row>
    <row r="84" spans="1:49" ht="18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5"/>
      <c r="AS84" s="5"/>
      <c r="AT84" s="5"/>
      <c r="AU84" s="5"/>
      <c r="AV84" s="5"/>
      <c r="AW84" s="5"/>
    </row>
    <row r="85" spans="1:49" ht="18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5"/>
      <c r="AS85" s="5"/>
      <c r="AT85" s="5"/>
      <c r="AU85" s="5"/>
      <c r="AV85" s="5"/>
      <c r="AW85" s="5"/>
    </row>
    <row r="86" spans="1:49" ht="18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5"/>
      <c r="AS86" s="5"/>
      <c r="AT86" s="5"/>
      <c r="AU86" s="5"/>
      <c r="AV86" s="5"/>
      <c r="AW86" s="5"/>
    </row>
    <row r="87" spans="1:49" ht="18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5"/>
      <c r="AS87" s="5"/>
      <c r="AT87" s="5"/>
      <c r="AU87" s="5"/>
      <c r="AV87" s="5"/>
      <c r="AW87" s="5"/>
    </row>
    <row r="88" spans="1:49" ht="18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5"/>
      <c r="AS88" s="5"/>
      <c r="AT88" s="5"/>
      <c r="AU88" s="5"/>
      <c r="AV88" s="5"/>
      <c r="AW88" s="5"/>
    </row>
    <row r="89" spans="1:49" ht="18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5"/>
      <c r="AS89" s="5"/>
      <c r="AT89" s="5"/>
      <c r="AU89" s="5"/>
      <c r="AV89" s="5"/>
      <c r="AW89" s="5"/>
    </row>
    <row r="90" spans="1:49" ht="18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5"/>
      <c r="AS90" s="5"/>
      <c r="AT90" s="5"/>
      <c r="AU90" s="5"/>
      <c r="AV90" s="5"/>
      <c r="AW90" s="5"/>
    </row>
    <row r="91" spans="1:49" ht="18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5"/>
      <c r="AS91" s="5"/>
      <c r="AT91" s="5"/>
      <c r="AU91" s="5"/>
      <c r="AV91" s="5"/>
      <c r="AW91" s="5"/>
    </row>
    <row r="92" spans="1:49" ht="18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5"/>
      <c r="AS92" s="5"/>
      <c r="AT92" s="5"/>
      <c r="AU92" s="5"/>
      <c r="AV92" s="5"/>
      <c r="AW92" s="5"/>
    </row>
    <row r="93" spans="1:49" ht="18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5"/>
      <c r="AS93" s="5"/>
      <c r="AT93" s="5"/>
      <c r="AU93" s="5"/>
      <c r="AV93" s="5"/>
      <c r="AW93" s="5"/>
    </row>
    <row r="94" spans="1:49" ht="18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5"/>
      <c r="AS94" s="5"/>
      <c r="AT94" s="5"/>
      <c r="AU94" s="5"/>
      <c r="AV94" s="5"/>
      <c r="AW94" s="5"/>
    </row>
    <row r="95" spans="1:49" ht="18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5"/>
      <c r="AS95" s="5"/>
      <c r="AT95" s="5"/>
      <c r="AU95" s="5"/>
      <c r="AV95" s="5"/>
      <c r="AW95" s="5"/>
    </row>
    <row r="96" spans="1:49" ht="18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5"/>
      <c r="AS96" s="5"/>
      <c r="AT96" s="5"/>
      <c r="AU96" s="5"/>
      <c r="AV96" s="5"/>
      <c r="AW96" s="5"/>
    </row>
    <row r="97" spans="1:49" ht="18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5"/>
      <c r="AS97" s="5"/>
      <c r="AT97" s="5"/>
      <c r="AU97" s="5"/>
      <c r="AV97" s="5"/>
      <c r="AW97" s="5"/>
    </row>
    <row r="98" spans="1:49" ht="18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5"/>
      <c r="AS98" s="5"/>
      <c r="AT98" s="5"/>
      <c r="AU98" s="5"/>
      <c r="AV98" s="5"/>
      <c r="AW98" s="5"/>
    </row>
    <row r="99" spans="1:49" ht="18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5"/>
      <c r="AS99" s="5"/>
      <c r="AT99" s="5"/>
      <c r="AU99" s="5"/>
      <c r="AV99" s="5"/>
      <c r="AW99" s="5"/>
    </row>
    <row r="100" spans="1:49" ht="18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5"/>
      <c r="AS100" s="5"/>
      <c r="AT100" s="5"/>
      <c r="AU100" s="5"/>
      <c r="AV100" s="5"/>
      <c r="AW100" s="5"/>
    </row>
    <row r="101" spans="1:49" ht="18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5"/>
      <c r="AS101" s="5"/>
      <c r="AT101" s="5"/>
      <c r="AU101" s="5"/>
      <c r="AV101" s="5"/>
      <c r="AW101" s="5"/>
    </row>
    <row r="102" spans="1:49" ht="18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5"/>
      <c r="AS102" s="5"/>
      <c r="AT102" s="5"/>
      <c r="AU102" s="5"/>
      <c r="AV102" s="5"/>
      <c r="AW102" s="5"/>
    </row>
    <row r="103" spans="1:49" ht="18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5"/>
      <c r="AS103" s="5"/>
      <c r="AT103" s="5"/>
      <c r="AU103" s="5"/>
      <c r="AV103" s="5"/>
      <c r="AW103" s="5"/>
    </row>
    <row r="104" spans="1:49" ht="18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5"/>
      <c r="AS104" s="5"/>
      <c r="AT104" s="5"/>
      <c r="AU104" s="5"/>
      <c r="AV104" s="5"/>
      <c r="AW104" s="5"/>
    </row>
    <row r="105" spans="1:49" ht="18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5"/>
      <c r="AS105" s="5"/>
      <c r="AT105" s="5"/>
      <c r="AU105" s="5"/>
      <c r="AV105" s="5"/>
      <c r="AW105" s="5"/>
    </row>
    <row r="106" spans="1:49" ht="18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5"/>
      <c r="AS106" s="5"/>
      <c r="AT106" s="5"/>
      <c r="AU106" s="5"/>
      <c r="AV106" s="5"/>
      <c r="AW106" s="5"/>
    </row>
    <row r="107" spans="1:49" ht="18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5"/>
      <c r="AS107" s="5"/>
      <c r="AT107" s="5"/>
      <c r="AU107" s="5"/>
      <c r="AV107" s="5"/>
      <c r="AW107" s="5"/>
    </row>
    <row r="108" spans="1:49" ht="18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5"/>
      <c r="AS108" s="5"/>
      <c r="AT108" s="5"/>
      <c r="AU108" s="5"/>
      <c r="AV108" s="5"/>
      <c r="AW108" s="5"/>
    </row>
    <row r="109" spans="1:49" ht="18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5"/>
      <c r="AS109" s="5"/>
      <c r="AT109" s="5"/>
      <c r="AU109" s="5"/>
      <c r="AV109" s="5"/>
      <c r="AW109" s="5"/>
    </row>
    <row r="110" spans="1:49" ht="18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5"/>
      <c r="AS110" s="5"/>
      <c r="AT110" s="5"/>
      <c r="AU110" s="5"/>
      <c r="AV110" s="5"/>
      <c r="AW110" s="5"/>
    </row>
    <row r="111" spans="1:49" ht="18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5"/>
      <c r="AS111" s="5"/>
      <c r="AT111" s="5"/>
      <c r="AU111" s="5"/>
      <c r="AV111" s="5"/>
      <c r="AW111" s="5"/>
    </row>
    <row r="112" spans="1:49" ht="18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5"/>
      <c r="AS112" s="5"/>
      <c r="AT112" s="5"/>
      <c r="AU112" s="5"/>
      <c r="AV112" s="5"/>
      <c r="AW112" s="5"/>
    </row>
    <row r="113" spans="1:49" ht="18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5"/>
      <c r="AS113" s="5"/>
      <c r="AT113" s="5"/>
      <c r="AU113" s="5"/>
      <c r="AV113" s="5"/>
      <c r="AW113" s="5"/>
    </row>
    <row r="114" spans="1:49" ht="18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5"/>
      <c r="AS114" s="5"/>
      <c r="AT114" s="5"/>
      <c r="AU114" s="5"/>
      <c r="AV114" s="5"/>
      <c r="AW114" s="5"/>
    </row>
    <row r="115" spans="1:49" ht="18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5"/>
      <c r="AS115" s="5"/>
      <c r="AT115" s="5"/>
      <c r="AU115" s="5"/>
      <c r="AV115" s="5"/>
      <c r="AW115" s="5"/>
    </row>
    <row r="116" spans="1:49" ht="18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5"/>
      <c r="AS116" s="5"/>
      <c r="AT116" s="5"/>
      <c r="AU116" s="5"/>
      <c r="AV116" s="5"/>
      <c r="AW116" s="5"/>
    </row>
    <row r="117" spans="1:49" ht="18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5"/>
      <c r="AS117" s="5"/>
      <c r="AT117" s="5"/>
      <c r="AU117" s="5"/>
      <c r="AV117" s="5"/>
      <c r="AW117" s="5"/>
    </row>
    <row r="118" spans="1:49" ht="18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5"/>
      <c r="AS118" s="5"/>
      <c r="AT118" s="5"/>
      <c r="AU118" s="5"/>
      <c r="AV118" s="5"/>
      <c r="AW118" s="5"/>
    </row>
    <row r="119" spans="1:49" ht="18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5"/>
      <c r="AS119" s="5"/>
      <c r="AT119" s="5"/>
      <c r="AU119" s="5"/>
      <c r="AV119" s="5"/>
      <c r="AW119" s="5"/>
    </row>
    <row r="120" spans="1:49" ht="18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ht="18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ht="18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ht="18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ht="18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ht="18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ht="18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ht="18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</sheetData>
  <mergeCells count="11">
    <mergeCell ref="J10:J11"/>
    <mergeCell ref="K10:K11"/>
    <mergeCell ref="L10:L11"/>
    <mergeCell ref="A26:C26"/>
    <mergeCell ref="A46:D46"/>
    <mergeCell ref="I46:J46"/>
    <mergeCell ref="D2:I5"/>
    <mergeCell ref="A45:D45"/>
    <mergeCell ref="A49:B49"/>
    <mergeCell ref="A10:A11"/>
    <mergeCell ref="B10:I10"/>
  </mergeCells>
  <pageMargins left="0.31496062992125984" right="0.15748031496062992" top="0.39370078740157483" bottom="0.23622047244094491" header="0.31496062992125984" footer="0.15748031496062992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фин.менеджмент для письма</vt:lpstr>
      <vt:lpstr>'фин.менеджмент для письма'!Область_печати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2014-08-27T08:56:06Z</dcterms:modified>
</cp:coreProperties>
</file>