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М за 9 мес." sheetId="3" r:id="rId1"/>
  </sheets>
  <definedNames>
    <definedName name="_xlnm.Print_Area" localSheetId="0">'ФМ за 9 мес.'!$A$1:$L$40</definedName>
  </definedNames>
  <calcPr calcId="145621"/>
</workbook>
</file>

<file path=xl/calcChain.xml><?xml version="1.0" encoding="utf-8"?>
<calcChain xmlns="http://schemas.openxmlformats.org/spreadsheetml/2006/main">
  <c r="L13" i="3" l="1"/>
  <c r="L11" i="3"/>
  <c r="L9" i="3"/>
  <c r="L8" i="3"/>
  <c r="E36" i="3"/>
  <c r="L19" i="3"/>
  <c r="B36" i="3" s="1"/>
  <c r="L16" i="3"/>
  <c r="E33" i="3" s="1"/>
  <c r="L15" i="3"/>
  <c r="B32" i="3" s="1"/>
  <c r="I31" i="3"/>
  <c r="F31" i="3"/>
  <c r="E31" i="3"/>
  <c r="D31" i="3"/>
  <c r="C31" i="3"/>
  <c r="B31" i="3"/>
  <c r="I30" i="3"/>
  <c r="H30" i="3"/>
  <c r="F30" i="3"/>
  <c r="E30" i="3"/>
  <c r="D30" i="3"/>
  <c r="B30" i="3"/>
  <c r="B33" i="3" l="1"/>
  <c r="D33" i="3"/>
  <c r="C33" i="3"/>
  <c r="I26" i="3"/>
  <c r="H26" i="3"/>
  <c r="G26" i="3"/>
  <c r="F26" i="3"/>
  <c r="I25" i="3"/>
  <c r="H25" i="3"/>
  <c r="G25" i="3"/>
  <c r="F25" i="3"/>
  <c r="E25" i="3"/>
  <c r="D25" i="3"/>
  <c r="C25" i="3"/>
  <c r="B25" i="3"/>
  <c r="L18" i="3"/>
  <c r="L20" i="3"/>
  <c r="C26" i="3" l="1"/>
  <c r="E26" i="3"/>
  <c r="B26" i="3"/>
  <c r="B38" i="3" s="1"/>
  <c r="D26" i="3"/>
  <c r="H36" i="3"/>
  <c r="G36" i="3"/>
  <c r="F36" i="3"/>
  <c r="D36" i="3"/>
  <c r="C36" i="3"/>
  <c r="H33" i="3"/>
  <c r="G33" i="3"/>
  <c r="F33" i="3"/>
  <c r="L17" i="3"/>
  <c r="L12" i="3"/>
  <c r="G31" i="3" l="1"/>
  <c r="H31" i="3"/>
  <c r="I32" i="3" l="1"/>
  <c r="I33" i="3" l="1"/>
  <c r="I38" i="3" s="1"/>
  <c r="D32" i="3"/>
  <c r="F32" i="3"/>
  <c r="H32" i="3"/>
  <c r="C30" i="3"/>
  <c r="G30" i="3"/>
  <c r="C32" i="3"/>
  <c r="E32" i="3"/>
  <c r="G32" i="3"/>
  <c r="H38" i="3" l="1"/>
  <c r="G38" i="3"/>
  <c r="C38" i="3"/>
  <c r="D38" i="3"/>
  <c r="E38" i="3"/>
  <c r="F38" i="3"/>
</calcChain>
</file>

<file path=xl/comments1.xml><?xml version="1.0" encoding="utf-8"?>
<comments xmlns="http://schemas.openxmlformats.org/spreadsheetml/2006/main">
  <authors>
    <author>Автор</author>
  </authors>
  <commentList>
    <comment ref="E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соотв. с абз.13 ч.3 Порядка указано среднее значение</t>
        </r>
      </text>
    </comment>
    <comment ref="G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соотв. с абз.13 ч.3 Порядка указано среднее значение</t>
        </r>
      </text>
    </comment>
    <comment ref="H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соотв. с абз.13 ч.3 Порядка указано среднее значение</t>
        </r>
      </text>
    </comment>
    <comment ref="E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соотв. с абз.13 ч.3 Порядка указано среднее значение</t>
        </r>
      </text>
    </comment>
    <comment ref="G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соотв. с абз.13 ч.3 Порядка указано среднее значение</t>
        </r>
      </text>
    </comment>
    <comment ref="H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соотв. с абз.13 ч.3 Порядка указано среднее значение</t>
        </r>
      </text>
    </comment>
  </commentList>
</comments>
</file>

<file path=xl/sharedStrings.xml><?xml version="1.0" encoding="utf-8"?>
<sst xmlns="http://schemas.openxmlformats.org/spreadsheetml/2006/main" count="94" uniqueCount="51">
  <si>
    <t>П1</t>
  </si>
  <si>
    <t>П2</t>
  </si>
  <si>
    <t>П3</t>
  </si>
  <si>
    <t>П4</t>
  </si>
  <si>
    <t>П5</t>
  </si>
  <si>
    <t>П6</t>
  </si>
  <si>
    <t>П7</t>
  </si>
  <si>
    <t>П8</t>
  </si>
  <si>
    <t>П9</t>
  </si>
  <si>
    <t>П10</t>
  </si>
  <si>
    <t>П11</t>
  </si>
  <si>
    <t>П12</t>
  </si>
  <si>
    <t>П13</t>
  </si>
  <si>
    <t>МКУ "УО"</t>
  </si>
  <si>
    <t>МКУ "УК"</t>
  </si>
  <si>
    <t>МКУ "УФКиС"</t>
  </si>
  <si>
    <t>МКУ "ГО и ЧС"</t>
  </si>
  <si>
    <t>МКУ "УКГХ"</t>
  </si>
  <si>
    <t>Администрация</t>
  </si>
  <si>
    <t>Совет депутатов</t>
  </si>
  <si>
    <t>КУМС</t>
  </si>
  <si>
    <t>Показатель</t>
  </si>
  <si>
    <t>Среднее арифм. по i-му показателю</t>
  </si>
  <si>
    <t>ОПi</t>
  </si>
  <si>
    <t>Оценка</t>
  </si>
  <si>
    <t>-</t>
  </si>
  <si>
    <t>нет</t>
  </si>
  <si>
    <t>+</t>
  </si>
  <si>
    <t>Показатель учреждения</t>
  </si>
  <si>
    <t>МКУ "УО</t>
  </si>
  <si>
    <t>ОП1</t>
  </si>
  <si>
    <t>ОП2</t>
  </si>
  <si>
    <t>ОП3</t>
  </si>
  <si>
    <t>ОП4</t>
  </si>
  <si>
    <t>ОП5</t>
  </si>
  <si>
    <t>ОП6</t>
  </si>
  <si>
    <t>ОП7</t>
  </si>
  <si>
    <t>ОП8</t>
  </si>
  <si>
    <t>ОП9</t>
  </si>
  <si>
    <t>ОП10</t>
  </si>
  <si>
    <t>ОП11</t>
  </si>
  <si>
    <t>ОП12</t>
  </si>
  <si>
    <t>ОП13</t>
  </si>
  <si>
    <t>Целевое значение</t>
  </si>
  <si>
    <t>Рейтинг</t>
  </si>
  <si>
    <t>1. Показатели для оценки качества финансового менеджмента</t>
  </si>
  <si>
    <t>2. Расчет итоговых значений</t>
  </si>
  <si>
    <t>Зам. главы администрации г. Кировска -</t>
  </si>
  <si>
    <t>начальник финансово-экономического управления</t>
  </si>
  <si>
    <t>В.В. Дядик</t>
  </si>
  <si>
    <t>Итоговая оценка по результатам проведения мониторинга качества финансового менеджмента, осуществляемого главными распорядителями (получателями) средств бюджета города Кировска, за 9 мес. 2013 года (по группам показателей)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</si>
</sst>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Trebuchet MS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6" fillId="0" borderId="0" xfId="0" applyFont="1"/>
    <xf numFmtId="0" fontId="1" fillId="0" borderId="0" xfId="0" applyFont="1" applyAlignment="1">
      <alignment horizontal="center" vertical="center"/>
    </xf>
    <xf numFmtId="0" fontId="0" fillId="2" borderId="1" xfId="0" applyFill="1" applyBorder="1"/>
    <xf numFmtId="0" fontId="3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23"/>
  <sheetViews>
    <sheetView showGridLines="0" tabSelected="1" view="pageBreakPreview" zoomScale="85" zoomScaleNormal="82" zoomScaleSheetLayoutView="85" workbookViewId="0">
      <selection activeCell="G45" sqref="G45"/>
    </sheetView>
  </sheetViews>
  <sheetFormatPr defaultRowHeight="15" x14ac:dyDescent="0.25"/>
  <cols>
    <col min="1" max="1" width="12.7109375" customWidth="1"/>
    <col min="2" max="2" width="13.28515625" customWidth="1"/>
    <col min="3" max="3" width="14.28515625" customWidth="1"/>
    <col min="4" max="4" width="17" customWidth="1"/>
    <col min="5" max="5" width="19" customWidth="1"/>
    <col min="6" max="6" width="16.28515625" customWidth="1"/>
    <col min="7" max="7" width="17.28515625" customWidth="1"/>
    <col min="8" max="8" width="18.7109375" customWidth="1"/>
    <col min="9" max="11" width="12" customWidth="1"/>
    <col min="12" max="12" width="17.5703125" customWidth="1"/>
  </cols>
  <sheetData>
    <row r="1" spans="1:12" ht="15.75" x14ac:dyDescent="0.25">
      <c r="L1" s="15"/>
    </row>
    <row r="2" spans="1:12" ht="54" customHeight="1" x14ac:dyDescent="0.25">
      <c r="D2" s="27" t="s">
        <v>50</v>
      </c>
      <c r="E2" s="27"/>
      <c r="F2" s="27"/>
      <c r="G2" s="27"/>
      <c r="H2" s="27"/>
      <c r="I2" s="27"/>
      <c r="L2" s="14"/>
    </row>
    <row r="3" spans="1:12" ht="27" customHeight="1" x14ac:dyDescent="0.25">
      <c r="D3" s="16"/>
      <c r="E3" s="16"/>
      <c r="F3" s="16"/>
      <c r="G3" s="16"/>
      <c r="H3" s="16"/>
      <c r="I3" s="16"/>
      <c r="L3" s="14"/>
    </row>
    <row r="4" spans="1:12" ht="24.75" customHeight="1" x14ac:dyDescent="0.25">
      <c r="A4" s="5" t="s">
        <v>45</v>
      </c>
    </row>
    <row r="5" spans="1:12" ht="21" customHeight="1" x14ac:dyDescent="0.25"/>
    <row r="6" spans="1:12" ht="19.5" customHeight="1" x14ac:dyDescent="0.25">
      <c r="A6" s="28" t="s">
        <v>21</v>
      </c>
      <c r="B6" s="30" t="s">
        <v>28</v>
      </c>
      <c r="C6" s="31"/>
      <c r="D6" s="31"/>
      <c r="E6" s="31"/>
      <c r="F6" s="31"/>
      <c r="G6" s="31"/>
      <c r="H6" s="31"/>
      <c r="I6" s="32"/>
      <c r="J6" s="28" t="s">
        <v>24</v>
      </c>
      <c r="K6" s="22" t="s">
        <v>43</v>
      </c>
      <c r="L6" s="22" t="s">
        <v>22</v>
      </c>
    </row>
    <row r="7" spans="1:12" ht="28.5" customHeight="1" x14ac:dyDescent="0.25">
      <c r="A7" s="29"/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18</v>
      </c>
      <c r="H7" s="2" t="s">
        <v>19</v>
      </c>
      <c r="I7" s="2" t="s">
        <v>20</v>
      </c>
      <c r="J7" s="29"/>
      <c r="K7" s="23"/>
      <c r="L7" s="23"/>
    </row>
    <row r="8" spans="1:12" ht="15.75" x14ac:dyDescent="0.25">
      <c r="A8" s="2" t="s">
        <v>0</v>
      </c>
      <c r="B8" s="13">
        <v>4</v>
      </c>
      <c r="C8" s="13">
        <v>3</v>
      </c>
      <c r="D8" s="13">
        <v>5</v>
      </c>
      <c r="E8" s="13">
        <v>2</v>
      </c>
      <c r="F8" s="13">
        <v>9</v>
      </c>
      <c r="G8" s="13">
        <v>12</v>
      </c>
      <c r="H8" s="13">
        <v>1</v>
      </c>
      <c r="I8" s="13">
        <v>0</v>
      </c>
      <c r="J8" s="2" t="s">
        <v>25</v>
      </c>
      <c r="K8" s="2" t="s">
        <v>26</v>
      </c>
      <c r="L8" s="3">
        <f>SUM(B8:I8)/8</f>
        <v>4.5</v>
      </c>
    </row>
    <row r="9" spans="1:12" ht="15.75" x14ac:dyDescent="0.25">
      <c r="A9" s="2" t="s">
        <v>1</v>
      </c>
      <c r="B9" s="13">
        <v>0</v>
      </c>
      <c r="C9" s="13">
        <v>0</v>
      </c>
      <c r="D9" s="13">
        <v>3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2" t="s">
        <v>25</v>
      </c>
      <c r="K9" s="2" t="s">
        <v>26</v>
      </c>
      <c r="L9" s="3">
        <f>SUM(B9:I9)/8</f>
        <v>0.375</v>
      </c>
    </row>
    <row r="10" spans="1:12" ht="15.75" x14ac:dyDescent="0.25">
      <c r="A10" s="2" t="s">
        <v>2</v>
      </c>
      <c r="B10" s="13" t="s">
        <v>25</v>
      </c>
      <c r="C10" s="13" t="s">
        <v>25</v>
      </c>
      <c r="D10" s="13" t="s">
        <v>25</v>
      </c>
      <c r="E10" s="13" t="s">
        <v>25</v>
      </c>
      <c r="F10" s="13" t="s">
        <v>25</v>
      </c>
      <c r="G10" s="13" t="s">
        <v>25</v>
      </c>
      <c r="H10" s="13" t="s">
        <v>25</v>
      </c>
      <c r="I10" s="13" t="s">
        <v>25</v>
      </c>
      <c r="J10" s="2" t="s">
        <v>25</v>
      </c>
      <c r="K10" s="2" t="s">
        <v>26</v>
      </c>
      <c r="L10" s="3" t="s">
        <v>25</v>
      </c>
    </row>
    <row r="11" spans="1:12" ht="15.75" x14ac:dyDescent="0.25">
      <c r="A11" s="2" t="s">
        <v>3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2" t="s">
        <v>25</v>
      </c>
      <c r="K11" s="2" t="s">
        <v>26</v>
      </c>
      <c r="L11" s="3">
        <f>SUM(B11:I11)/8</f>
        <v>0</v>
      </c>
    </row>
    <row r="12" spans="1:12" ht="15.75" x14ac:dyDescent="0.25">
      <c r="A12" s="2" t="s">
        <v>4</v>
      </c>
      <c r="B12" s="13">
        <v>1</v>
      </c>
      <c r="C12" s="13">
        <v>1</v>
      </c>
      <c r="D12" s="13">
        <v>1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2" t="s">
        <v>26</v>
      </c>
      <c r="K12" s="2">
        <v>1</v>
      </c>
      <c r="L12" s="3">
        <f>SUM(B12:I12)/8</f>
        <v>1</v>
      </c>
    </row>
    <row r="13" spans="1:12" ht="15.75" x14ac:dyDescent="0.25">
      <c r="A13" s="2" t="s">
        <v>5</v>
      </c>
      <c r="B13" s="13">
        <v>92.2</v>
      </c>
      <c r="C13" s="13">
        <v>92.1</v>
      </c>
      <c r="D13" s="13">
        <v>88.5</v>
      </c>
      <c r="E13" s="13">
        <v>5.6</v>
      </c>
      <c r="F13" s="13">
        <v>86.9</v>
      </c>
      <c r="G13" s="13">
        <v>93.8</v>
      </c>
      <c r="H13" s="13">
        <v>0</v>
      </c>
      <c r="I13" s="13">
        <v>100</v>
      </c>
      <c r="J13" s="2" t="s">
        <v>27</v>
      </c>
      <c r="K13" s="2" t="s">
        <v>26</v>
      </c>
      <c r="L13" s="3">
        <f>SUM(B13:I13)/8</f>
        <v>69.887500000000017</v>
      </c>
    </row>
    <row r="14" spans="1:12" ht="15.75" x14ac:dyDescent="0.25">
      <c r="A14" s="2" t="s">
        <v>6</v>
      </c>
      <c r="B14" s="13">
        <v>66.7</v>
      </c>
      <c r="C14" s="13">
        <v>47.5</v>
      </c>
      <c r="D14" s="13">
        <v>24.6</v>
      </c>
      <c r="E14" s="13">
        <v>0</v>
      </c>
      <c r="F14" s="13">
        <v>33.299999999999997</v>
      </c>
      <c r="G14" s="13">
        <v>24.6</v>
      </c>
      <c r="H14" s="13">
        <v>0</v>
      </c>
      <c r="I14" s="13">
        <v>24.6</v>
      </c>
      <c r="J14" s="2" t="s">
        <v>27</v>
      </c>
      <c r="K14" s="2" t="s">
        <v>26</v>
      </c>
      <c r="L14" s="3">
        <v>24.6</v>
      </c>
    </row>
    <row r="15" spans="1:12" ht="15.75" x14ac:dyDescent="0.25">
      <c r="A15" s="2" t="s">
        <v>7</v>
      </c>
      <c r="B15" s="13">
        <v>100</v>
      </c>
      <c r="C15" s="13">
        <v>100</v>
      </c>
      <c r="D15" s="13">
        <v>96.9</v>
      </c>
      <c r="E15" s="13">
        <v>99.2</v>
      </c>
      <c r="F15" s="13">
        <v>100</v>
      </c>
      <c r="G15" s="13">
        <v>99.2</v>
      </c>
      <c r="H15" s="13">
        <v>99.2</v>
      </c>
      <c r="I15" s="13">
        <v>99.2</v>
      </c>
      <c r="J15" s="2" t="s">
        <v>27</v>
      </c>
      <c r="K15" s="2" t="s">
        <v>26</v>
      </c>
      <c r="L15" s="3">
        <f>SUM(B15+C15+D15+F15)/4</f>
        <v>99.224999999999994</v>
      </c>
    </row>
    <row r="16" spans="1:12" ht="15.75" x14ac:dyDescent="0.25">
      <c r="A16" s="2" t="s">
        <v>8</v>
      </c>
      <c r="B16" s="13">
        <v>100</v>
      </c>
      <c r="C16" s="13">
        <v>69.099999999999994</v>
      </c>
      <c r="D16" s="13">
        <v>100</v>
      </c>
      <c r="E16" s="13">
        <v>89.7</v>
      </c>
      <c r="F16" s="13">
        <v>89.7</v>
      </c>
      <c r="G16" s="13">
        <v>89.7</v>
      </c>
      <c r="H16" s="13">
        <v>89.7</v>
      </c>
      <c r="I16" s="13">
        <v>89.7</v>
      </c>
      <c r="J16" s="2" t="s">
        <v>27</v>
      </c>
      <c r="K16" s="2" t="s">
        <v>26</v>
      </c>
      <c r="L16" s="3">
        <f>(B16+C16+D16)/3</f>
        <v>89.7</v>
      </c>
    </row>
    <row r="17" spans="1:49" ht="15.75" x14ac:dyDescent="0.25">
      <c r="A17" s="2" t="s">
        <v>9</v>
      </c>
      <c r="B17" s="13">
        <v>0.5</v>
      </c>
      <c r="C17" s="13">
        <v>0.5</v>
      </c>
      <c r="D17" s="13">
        <v>0.5</v>
      </c>
      <c r="E17" s="13">
        <v>0.5</v>
      </c>
      <c r="F17" s="13">
        <v>0.5</v>
      </c>
      <c r="G17" s="13">
        <v>0</v>
      </c>
      <c r="H17" s="13">
        <v>0</v>
      </c>
      <c r="I17" s="13">
        <v>0.5</v>
      </c>
      <c r="J17" s="2" t="s">
        <v>26</v>
      </c>
      <c r="K17" s="2">
        <v>0.5</v>
      </c>
      <c r="L17" s="3">
        <f>SUM(B17:I17)/8</f>
        <v>0.375</v>
      </c>
    </row>
    <row r="18" spans="1:49" ht="15.75" x14ac:dyDescent="0.25">
      <c r="A18" s="2" t="s">
        <v>10</v>
      </c>
      <c r="B18" s="13">
        <v>0.5</v>
      </c>
      <c r="C18" s="13">
        <v>0.5</v>
      </c>
      <c r="D18" s="13">
        <v>0.5</v>
      </c>
      <c r="E18" s="13">
        <v>0.5</v>
      </c>
      <c r="F18" s="13">
        <v>0.5</v>
      </c>
      <c r="G18" s="13">
        <v>0</v>
      </c>
      <c r="H18" s="13">
        <v>0</v>
      </c>
      <c r="I18" s="13">
        <v>0.5</v>
      </c>
      <c r="J18" s="2" t="s">
        <v>26</v>
      </c>
      <c r="K18" s="2">
        <v>0.5</v>
      </c>
      <c r="L18" s="3">
        <f>SUM(B18:I18)/8</f>
        <v>0.375</v>
      </c>
    </row>
    <row r="19" spans="1:49" ht="15.75" x14ac:dyDescent="0.25">
      <c r="A19" s="2" t="s">
        <v>11</v>
      </c>
      <c r="B19" s="13">
        <v>0</v>
      </c>
      <c r="C19" s="13">
        <v>0</v>
      </c>
      <c r="D19" s="13">
        <v>0</v>
      </c>
      <c r="E19" s="13">
        <v>1</v>
      </c>
      <c r="F19" s="13">
        <v>0</v>
      </c>
      <c r="G19" s="13">
        <v>0</v>
      </c>
      <c r="H19" s="13">
        <v>0</v>
      </c>
      <c r="I19" s="13">
        <v>0</v>
      </c>
      <c r="J19" s="2" t="s">
        <v>25</v>
      </c>
      <c r="K19" s="2" t="s">
        <v>26</v>
      </c>
      <c r="L19" s="3">
        <f>SUM(B19:I19)/8</f>
        <v>0.125</v>
      </c>
    </row>
    <row r="20" spans="1:49" ht="15.75" x14ac:dyDescent="0.25">
      <c r="A20" s="2" t="s">
        <v>12</v>
      </c>
      <c r="B20" s="13">
        <v>1</v>
      </c>
      <c r="C20" s="13">
        <v>0</v>
      </c>
      <c r="D20" s="13">
        <v>0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2" t="s">
        <v>26</v>
      </c>
      <c r="K20" s="2">
        <v>1</v>
      </c>
      <c r="L20" s="3">
        <f>SUM(B20:I20)/8</f>
        <v>0.75</v>
      </c>
    </row>
    <row r="21" spans="1:49" ht="15.7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1"/>
      <c r="K21" s="11"/>
      <c r="L21" s="12"/>
    </row>
    <row r="22" spans="1:49" ht="15.75" x14ac:dyDescent="0.25">
      <c r="A22" s="24" t="s">
        <v>46</v>
      </c>
      <c r="B22" s="24"/>
      <c r="C22" s="24"/>
      <c r="D22" s="10"/>
      <c r="E22" s="10"/>
      <c r="F22" s="10"/>
      <c r="G22" s="10"/>
      <c r="H22" s="10"/>
      <c r="I22" s="10"/>
      <c r="J22" s="11"/>
      <c r="K22" s="11"/>
      <c r="L22" s="12"/>
    </row>
    <row r="23" spans="1:49" ht="18" x14ac:dyDescent="0.3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18" x14ac:dyDescent="0.35">
      <c r="A24" s="19"/>
      <c r="B24" s="20" t="s">
        <v>29</v>
      </c>
      <c r="C24" s="20" t="s">
        <v>14</v>
      </c>
      <c r="D24" s="20" t="s">
        <v>15</v>
      </c>
      <c r="E24" s="20" t="s">
        <v>16</v>
      </c>
      <c r="F24" s="20" t="s">
        <v>17</v>
      </c>
      <c r="G24" s="20" t="s">
        <v>18</v>
      </c>
      <c r="H24" s="20" t="s">
        <v>19</v>
      </c>
      <c r="I24" s="20" t="s">
        <v>20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4"/>
      <c r="AS24" s="4"/>
      <c r="AT24" s="4"/>
      <c r="AU24" s="4"/>
      <c r="AV24" s="4"/>
      <c r="AW24" s="4"/>
    </row>
    <row r="25" spans="1:49" ht="18" x14ac:dyDescent="0.35">
      <c r="A25" s="2" t="s">
        <v>30</v>
      </c>
      <c r="B25" s="6">
        <f>(L8-B8)/L8</f>
        <v>0.1111111111111111</v>
      </c>
      <c r="C25" s="6">
        <f>(L8-C8)/L8</f>
        <v>0.33333333333333331</v>
      </c>
      <c r="D25" s="6">
        <f>(L8-D8)/L8</f>
        <v>-0.1111111111111111</v>
      </c>
      <c r="E25" s="6">
        <f>(L8-E8)/L8</f>
        <v>0.55555555555555558</v>
      </c>
      <c r="F25" s="6">
        <f>(L8-F8)/L8</f>
        <v>-1</v>
      </c>
      <c r="G25" s="6">
        <f>(L8-G8)/L8</f>
        <v>-1.6666666666666667</v>
      </c>
      <c r="H25" s="6">
        <f>(L8-H8)/L8</f>
        <v>0.77777777777777779</v>
      </c>
      <c r="I25" s="6">
        <f>(L8-I8)/L8</f>
        <v>1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4"/>
      <c r="AS25" s="4"/>
      <c r="AT25" s="4"/>
      <c r="AU25" s="4"/>
      <c r="AV25" s="4"/>
      <c r="AW25" s="4"/>
    </row>
    <row r="26" spans="1:49" ht="18" x14ac:dyDescent="0.35">
      <c r="A26" s="2" t="s">
        <v>31</v>
      </c>
      <c r="B26" s="6">
        <f>(L9-B9)/L9</f>
        <v>1</v>
      </c>
      <c r="C26" s="6">
        <f>(L9-C9)/L9</f>
        <v>1</v>
      </c>
      <c r="D26" s="6">
        <f>(L9-D9)/L9</f>
        <v>-7</v>
      </c>
      <c r="E26" s="6">
        <f>(L9-E9)/L9</f>
        <v>1</v>
      </c>
      <c r="F26" s="6">
        <f>(L9-F9)/L9</f>
        <v>1</v>
      </c>
      <c r="G26" s="6">
        <f>(L9-G9)/L9</f>
        <v>1</v>
      </c>
      <c r="H26" s="6">
        <f>(L9-H9)/L9</f>
        <v>1</v>
      </c>
      <c r="I26" s="6">
        <f>(L9-I9)/L9</f>
        <v>1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4"/>
      <c r="AS26" s="4"/>
      <c r="AT26" s="4"/>
      <c r="AU26" s="4"/>
      <c r="AV26" s="4"/>
      <c r="AW26" s="4"/>
    </row>
    <row r="27" spans="1:49" ht="18" x14ac:dyDescent="0.35">
      <c r="A27" s="2" t="s">
        <v>32</v>
      </c>
      <c r="B27" s="6" t="s">
        <v>25</v>
      </c>
      <c r="C27" s="6" t="s">
        <v>25</v>
      </c>
      <c r="D27" s="6" t="s">
        <v>25</v>
      </c>
      <c r="E27" s="6" t="s">
        <v>25</v>
      </c>
      <c r="F27" s="6" t="s">
        <v>25</v>
      </c>
      <c r="G27" s="6" t="s">
        <v>25</v>
      </c>
      <c r="H27" s="6" t="s">
        <v>25</v>
      </c>
      <c r="I27" s="6" t="s">
        <v>25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4"/>
      <c r="AS27" s="4"/>
      <c r="AT27" s="4"/>
      <c r="AU27" s="4"/>
      <c r="AV27" s="4"/>
      <c r="AW27" s="4"/>
    </row>
    <row r="28" spans="1:49" ht="18" x14ac:dyDescent="0.35">
      <c r="A28" s="2" t="s">
        <v>33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4"/>
      <c r="AS28" s="4"/>
      <c r="AT28" s="4"/>
      <c r="AU28" s="4"/>
      <c r="AV28" s="4"/>
      <c r="AW28" s="4"/>
    </row>
    <row r="29" spans="1:49" ht="18" x14ac:dyDescent="0.35">
      <c r="A29" s="2" t="s">
        <v>34</v>
      </c>
      <c r="B29" s="6">
        <v>1</v>
      </c>
      <c r="C29" s="6">
        <v>1</v>
      </c>
      <c r="D29" s="6">
        <v>1</v>
      </c>
      <c r="E29" s="6">
        <v>1</v>
      </c>
      <c r="F29" s="6">
        <v>1</v>
      </c>
      <c r="G29" s="6">
        <v>1</v>
      </c>
      <c r="H29" s="6">
        <v>1</v>
      </c>
      <c r="I29" s="6">
        <v>1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4"/>
      <c r="AS29" s="4"/>
      <c r="AT29" s="4"/>
      <c r="AU29" s="4"/>
      <c r="AV29" s="4"/>
      <c r="AW29" s="4"/>
    </row>
    <row r="30" spans="1:49" ht="18" x14ac:dyDescent="0.35">
      <c r="A30" s="2" t="s">
        <v>35</v>
      </c>
      <c r="B30" s="6">
        <f>(B13-L13)/L13</f>
        <v>0.31926310141298486</v>
      </c>
      <c r="C30" s="6">
        <f>(C13-L13)/L13</f>
        <v>0.3178322303702375</v>
      </c>
      <c r="D30" s="7">
        <f>(D13-L13)/L13</f>
        <v>0.26632087283133576</v>
      </c>
      <c r="E30" s="7">
        <f>(E13-L13)/L13</f>
        <v>-0.91987122160615287</v>
      </c>
      <c r="F30" s="7">
        <f>(F13-L13)/L13</f>
        <v>0.24342693614737951</v>
      </c>
      <c r="G30" s="7">
        <f>(G13-L13)/L13</f>
        <v>0.34215703809694115</v>
      </c>
      <c r="H30" s="7">
        <f>(H13-L13)/L13</f>
        <v>-1</v>
      </c>
      <c r="I30" s="7">
        <f>(I13-L13)/L13</f>
        <v>0.43087104274727206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4"/>
      <c r="AS30" s="4"/>
      <c r="AT30" s="4"/>
      <c r="AU30" s="4"/>
      <c r="AV30" s="4"/>
      <c r="AW30" s="4"/>
    </row>
    <row r="31" spans="1:49" ht="18" x14ac:dyDescent="0.35">
      <c r="A31" s="2" t="s">
        <v>36</v>
      </c>
      <c r="B31" s="6">
        <f>(B14-L14)/L14</f>
        <v>1.7113821138211383</v>
      </c>
      <c r="C31" s="6">
        <f>(C14-L14)/L14</f>
        <v>0.93089430894308933</v>
      </c>
      <c r="D31" s="7">
        <f>(D14-L14)/L14</f>
        <v>0</v>
      </c>
      <c r="E31" s="7">
        <f>(E14-L14)/L14</f>
        <v>-1</v>
      </c>
      <c r="F31" s="7">
        <f>(F14-L14)/L14</f>
        <v>0.35365853658536567</v>
      </c>
      <c r="G31" s="7">
        <f>(G14-L14)/L14</f>
        <v>0</v>
      </c>
      <c r="H31" s="7">
        <f>(H14-L14)/L14</f>
        <v>-1</v>
      </c>
      <c r="I31" s="7">
        <f>(I14-L14)/L14</f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4"/>
      <c r="AS31" s="4"/>
      <c r="AT31" s="4"/>
      <c r="AU31" s="4"/>
      <c r="AV31" s="4"/>
      <c r="AW31" s="4"/>
    </row>
    <row r="32" spans="1:49" ht="18" x14ac:dyDescent="0.35">
      <c r="A32" s="2" t="s">
        <v>37</v>
      </c>
      <c r="B32" s="6">
        <f>(B15-L15)/L15</f>
        <v>7.8105316200554869E-3</v>
      </c>
      <c r="C32" s="6">
        <f>(C15-L15)/L15</f>
        <v>7.8105316200554869E-3</v>
      </c>
      <c r="D32" s="7">
        <f>(D15-L15)/L15</f>
        <v>-2.3431594860166174E-2</v>
      </c>
      <c r="E32" s="7">
        <f>(E15-L15)/L15</f>
        <v>-2.5195263290492796E-4</v>
      </c>
      <c r="F32" s="7">
        <f>(F15-L15)/L15</f>
        <v>7.8105316200554869E-3</v>
      </c>
      <c r="G32" s="7">
        <f>(G15-L15)/L15</f>
        <v>-2.5195263290492796E-4</v>
      </c>
      <c r="H32" s="7">
        <f>(H15-L15)/L15</f>
        <v>-2.5195263290492796E-4</v>
      </c>
      <c r="I32" s="7">
        <f>(I15-L15)/L15</f>
        <v>-2.5195263290492796E-4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4"/>
      <c r="AS32" s="4"/>
      <c r="AT32" s="4"/>
      <c r="AU32" s="4"/>
      <c r="AV32" s="4"/>
      <c r="AW32" s="4"/>
    </row>
    <row r="33" spans="1:49" ht="18" x14ac:dyDescent="0.35">
      <c r="A33" s="2" t="s">
        <v>38</v>
      </c>
      <c r="B33" s="6">
        <f>(B16-L16)/L16</f>
        <v>0.11482720178372349</v>
      </c>
      <c r="C33" s="6">
        <f>(C16-L16)/L16</f>
        <v>-0.22965440356744712</v>
      </c>
      <c r="D33" s="6">
        <f>(D16-L16)/L16</f>
        <v>0.11482720178372349</v>
      </c>
      <c r="E33" s="6">
        <f>(E16-L16)/L16</f>
        <v>0</v>
      </c>
      <c r="F33" s="6">
        <f>(F16-L16)/L16</f>
        <v>0</v>
      </c>
      <c r="G33" s="6">
        <f>(G16-L16)/L16</f>
        <v>0</v>
      </c>
      <c r="H33" s="6">
        <f>(H16-L16)/L16</f>
        <v>0</v>
      </c>
      <c r="I33" s="7">
        <f>(I16-L16)/L16</f>
        <v>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4"/>
      <c r="AS33" s="4"/>
      <c r="AT33" s="4"/>
      <c r="AU33" s="4"/>
      <c r="AV33" s="4"/>
      <c r="AW33" s="4"/>
    </row>
    <row r="34" spans="1:49" ht="18" x14ac:dyDescent="0.35">
      <c r="A34" s="2" t="s">
        <v>39</v>
      </c>
      <c r="B34" s="13">
        <v>0.5</v>
      </c>
      <c r="C34" s="13">
        <v>0.5</v>
      </c>
      <c r="D34" s="13">
        <v>0.5</v>
      </c>
      <c r="E34" s="13">
        <v>0.5</v>
      </c>
      <c r="F34" s="13">
        <v>0.5</v>
      </c>
      <c r="G34" s="13">
        <v>0</v>
      </c>
      <c r="H34" s="13">
        <v>0</v>
      </c>
      <c r="I34" s="13">
        <v>0.5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4"/>
      <c r="AS34" s="4"/>
      <c r="AT34" s="4"/>
      <c r="AU34" s="4"/>
      <c r="AV34" s="4"/>
      <c r="AW34" s="4"/>
    </row>
    <row r="35" spans="1:49" ht="18" x14ac:dyDescent="0.35">
      <c r="A35" s="2" t="s">
        <v>40</v>
      </c>
      <c r="B35" s="13">
        <v>0.5</v>
      </c>
      <c r="C35" s="13">
        <v>0.5</v>
      </c>
      <c r="D35" s="13">
        <v>0.5</v>
      </c>
      <c r="E35" s="13">
        <v>0.5</v>
      </c>
      <c r="F35" s="13">
        <v>0.5</v>
      </c>
      <c r="G35" s="13">
        <v>0</v>
      </c>
      <c r="H35" s="13">
        <v>0</v>
      </c>
      <c r="I35" s="13">
        <v>0.5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4"/>
      <c r="AS35" s="4"/>
      <c r="AT35" s="4"/>
      <c r="AU35" s="4"/>
      <c r="AV35" s="4"/>
      <c r="AW35" s="4"/>
    </row>
    <row r="36" spans="1:49" ht="18" x14ac:dyDescent="0.35">
      <c r="A36" s="2" t="s">
        <v>41</v>
      </c>
      <c r="B36" s="6">
        <f>(L19-B19)/L19</f>
        <v>1</v>
      </c>
      <c r="C36" s="6">
        <f>(L19-C19)/L19</f>
        <v>1</v>
      </c>
      <c r="D36" s="6">
        <f>(L19-D19)/L19</f>
        <v>1</v>
      </c>
      <c r="E36" s="6">
        <f>(L19-E19)/L19</f>
        <v>-7</v>
      </c>
      <c r="F36" s="6">
        <f>(L19-F19)/L19</f>
        <v>1</v>
      </c>
      <c r="G36" s="6">
        <f>(L19-G19)/L19</f>
        <v>1</v>
      </c>
      <c r="H36" s="6">
        <f>(L19-H19)/L19</f>
        <v>1</v>
      </c>
      <c r="I36" s="6"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4"/>
      <c r="AS36" s="4"/>
      <c r="AT36" s="4"/>
      <c r="AU36" s="4"/>
      <c r="AV36" s="4"/>
      <c r="AW36" s="4"/>
    </row>
    <row r="37" spans="1:49" ht="18" x14ac:dyDescent="0.35">
      <c r="A37" s="2" t="s">
        <v>42</v>
      </c>
      <c r="B37" s="13">
        <v>1</v>
      </c>
      <c r="C37" s="13">
        <v>0</v>
      </c>
      <c r="D37" s="13">
        <v>0</v>
      </c>
      <c r="E37" s="13">
        <v>1</v>
      </c>
      <c r="F37" s="13">
        <v>1</v>
      </c>
      <c r="G37" s="13">
        <v>1</v>
      </c>
      <c r="H37" s="13">
        <v>1</v>
      </c>
      <c r="I37" s="13">
        <v>1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4"/>
      <c r="AS37" s="4"/>
      <c r="AT37" s="4"/>
      <c r="AU37" s="4"/>
      <c r="AV37" s="4"/>
      <c r="AW37" s="4"/>
    </row>
    <row r="38" spans="1:49" ht="18" x14ac:dyDescent="0.35">
      <c r="A38" s="8" t="s">
        <v>23</v>
      </c>
      <c r="B38" s="9">
        <f>B25+B26+B28+B29+B30+B31+B32+B33+B34+B35+B36+B37</f>
        <v>7.2643940597490131</v>
      </c>
      <c r="C38" s="9">
        <f t="shared" ref="C38:I38" si="0">C25+C26+C28+C29+C30+C31+C32+C33+C34+C35+C36+C37</f>
        <v>5.3602160006992685</v>
      </c>
      <c r="D38" s="9">
        <f t="shared" si="0"/>
        <v>-3.7533946313562181</v>
      </c>
      <c r="E38" s="9">
        <f t="shared" si="0"/>
        <v>-4.3645676186835018</v>
      </c>
      <c r="F38" s="9">
        <f t="shared" si="0"/>
        <v>4.6048960043528009</v>
      </c>
      <c r="G38" s="9">
        <f t="shared" si="0"/>
        <v>2.6752384187973695</v>
      </c>
      <c r="H38" s="9">
        <f t="shared" si="0"/>
        <v>2.7775258251448727</v>
      </c>
      <c r="I38" s="9">
        <f t="shared" si="0"/>
        <v>5.4306190901143676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  <c r="AS38" s="4"/>
      <c r="AT38" s="4"/>
      <c r="AU38" s="4"/>
      <c r="AV38" s="4"/>
      <c r="AW38" s="4"/>
    </row>
    <row r="39" spans="1:49" ht="18" x14ac:dyDescent="0.35">
      <c r="A39" s="1" t="s">
        <v>44</v>
      </c>
      <c r="B39" s="21">
        <v>1</v>
      </c>
      <c r="C39" s="21">
        <v>3</v>
      </c>
      <c r="D39" s="21">
        <v>7</v>
      </c>
      <c r="E39" s="21">
        <v>8</v>
      </c>
      <c r="F39" s="21">
        <v>4</v>
      </c>
      <c r="G39" s="21">
        <v>6</v>
      </c>
      <c r="H39" s="21">
        <v>5</v>
      </c>
      <c r="I39" s="21">
        <v>2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  <c r="AS39" s="4"/>
      <c r="AT39" s="4"/>
      <c r="AU39" s="4"/>
      <c r="AV39" s="4"/>
      <c r="AW39" s="4"/>
    </row>
    <row r="40" spans="1:49" ht="18" x14ac:dyDescent="0.3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  <c r="AS40" s="4"/>
      <c r="AT40" s="4"/>
      <c r="AU40" s="4"/>
      <c r="AV40" s="4"/>
      <c r="AW40" s="4"/>
    </row>
    <row r="41" spans="1:49" ht="18" x14ac:dyDescent="0.3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4"/>
      <c r="AS41" s="4"/>
      <c r="AT41" s="4"/>
      <c r="AU41" s="4"/>
      <c r="AV41" s="4"/>
      <c r="AW41" s="4"/>
    </row>
    <row r="42" spans="1:49" ht="18.75" x14ac:dyDescent="0.35">
      <c r="A42" s="25" t="s">
        <v>47</v>
      </c>
      <c r="B42" s="25"/>
      <c r="C42" s="25"/>
      <c r="D42" s="2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4"/>
      <c r="AS42" s="4"/>
      <c r="AT42" s="4"/>
      <c r="AU42" s="4"/>
      <c r="AV42" s="4"/>
      <c r="AW42" s="4"/>
    </row>
    <row r="43" spans="1:49" ht="19.5" x14ac:dyDescent="0.35">
      <c r="A43" s="17" t="s">
        <v>48</v>
      </c>
      <c r="B43" s="5"/>
      <c r="C43" s="5"/>
      <c r="D43" s="5"/>
      <c r="E43" s="5"/>
      <c r="F43" s="5"/>
      <c r="G43" s="5"/>
      <c r="H43" s="5" t="s">
        <v>49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4"/>
      <c r="AS43" s="4"/>
      <c r="AT43" s="4"/>
      <c r="AU43" s="4"/>
      <c r="AV43" s="4"/>
      <c r="AW43" s="4"/>
    </row>
    <row r="44" spans="1:49" ht="18" x14ac:dyDescent="0.3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4"/>
      <c r="AS44" s="4"/>
      <c r="AT44" s="4"/>
      <c r="AU44" s="4"/>
      <c r="AV44" s="4"/>
      <c r="AW44" s="4"/>
    </row>
    <row r="45" spans="1:49" ht="18" x14ac:dyDescent="0.35">
      <c r="A45" s="1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4"/>
      <c r="AS45" s="4"/>
      <c r="AT45" s="4"/>
      <c r="AU45" s="4"/>
      <c r="AV45" s="4"/>
      <c r="AW45" s="4"/>
    </row>
    <row r="46" spans="1:49" ht="18" x14ac:dyDescent="0.35">
      <c r="A46" s="26"/>
      <c r="B46" s="2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4"/>
      <c r="AS46" s="4"/>
      <c r="AT46" s="4"/>
      <c r="AU46" s="4"/>
      <c r="AV46" s="4"/>
      <c r="AW46" s="4"/>
    </row>
    <row r="47" spans="1:49" ht="18" x14ac:dyDescent="0.3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4"/>
      <c r="AS47" s="4"/>
      <c r="AT47" s="4"/>
      <c r="AU47" s="4"/>
      <c r="AV47" s="4"/>
      <c r="AW47" s="4"/>
    </row>
    <row r="48" spans="1:49" ht="18" x14ac:dyDescent="0.3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4"/>
      <c r="AS48" s="4"/>
      <c r="AT48" s="4"/>
      <c r="AU48" s="4"/>
      <c r="AV48" s="4"/>
      <c r="AW48" s="4"/>
    </row>
    <row r="49" spans="1:49" ht="18" x14ac:dyDescent="0.3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4"/>
      <c r="AS49" s="4"/>
      <c r="AT49" s="4"/>
      <c r="AU49" s="4"/>
      <c r="AV49" s="4"/>
      <c r="AW49" s="4"/>
    </row>
    <row r="50" spans="1:49" ht="18" x14ac:dyDescent="0.3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4"/>
      <c r="AS50" s="4"/>
      <c r="AT50" s="4"/>
      <c r="AU50" s="4"/>
      <c r="AV50" s="4"/>
      <c r="AW50" s="4"/>
    </row>
    <row r="51" spans="1:49" ht="18" x14ac:dyDescent="0.3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4"/>
      <c r="AS51" s="4"/>
      <c r="AT51" s="4"/>
      <c r="AU51" s="4"/>
      <c r="AV51" s="4"/>
      <c r="AW51" s="4"/>
    </row>
    <row r="52" spans="1:49" ht="18" x14ac:dyDescent="0.3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4"/>
      <c r="AS52" s="4"/>
      <c r="AT52" s="4"/>
      <c r="AU52" s="4"/>
      <c r="AV52" s="4"/>
      <c r="AW52" s="4"/>
    </row>
    <row r="53" spans="1:49" ht="18" x14ac:dyDescent="0.3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4"/>
      <c r="AS53" s="4"/>
      <c r="AT53" s="4"/>
      <c r="AU53" s="4"/>
      <c r="AV53" s="4"/>
      <c r="AW53" s="4"/>
    </row>
    <row r="54" spans="1:49" ht="18" x14ac:dyDescent="0.3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4"/>
      <c r="AS54" s="4"/>
      <c r="AT54" s="4"/>
      <c r="AU54" s="4"/>
      <c r="AV54" s="4"/>
      <c r="AW54" s="4"/>
    </row>
    <row r="55" spans="1:49" ht="18" x14ac:dyDescent="0.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4"/>
      <c r="AS55" s="4"/>
      <c r="AT55" s="4"/>
      <c r="AU55" s="4"/>
      <c r="AV55" s="4"/>
      <c r="AW55" s="4"/>
    </row>
    <row r="56" spans="1:49" ht="18" x14ac:dyDescent="0.3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4"/>
      <c r="AS56" s="4"/>
      <c r="AT56" s="4"/>
      <c r="AU56" s="4"/>
      <c r="AV56" s="4"/>
      <c r="AW56" s="4"/>
    </row>
    <row r="57" spans="1:49" ht="18" x14ac:dyDescent="0.3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4"/>
      <c r="AS57" s="4"/>
      <c r="AT57" s="4"/>
      <c r="AU57" s="4"/>
      <c r="AV57" s="4"/>
      <c r="AW57" s="4"/>
    </row>
    <row r="58" spans="1:49" ht="18" x14ac:dyDescent="0.3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4"/>
      <c r="AS58" s="4"/>
      <c r="AT58" s="4"/>
      <c r="AU58" s="4"/>
      <c r="AV58" s="4"/>
      <c r="AW58" s="4"/>
    </row>
    <row r="59" spans="1:49" ht="18" x14ac:dyDescent="0.3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4"/>
      <c r="AS59" s="4"/>
      <c r="AT59" s="4"/>
      <c r="AU59" s="4"/>
      <c r="AV59" s="4"/>
      <c r="AW59" s="4"/>
    </row>
    <row r="60" spans="1:49" ht="18" x14ac:dyDescent="0.3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4"/>
      <c r="AS60" s="4"/>
      <c r="AT60" s="4"/>
      <c r="AU60" s="4"/>
      <c r="AV60" s="4"/>
      <c r="AW60" s="4"/>
    </row>
    <row r="61" spans="1:49" ht="18" x14ac:dyDescent="0.3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4"/>
      <c r="AS61" s="4"/>
      <c r="AT61" s="4"/>
      <c r="AU61" s="4"/>
      <c r="AV61" s="4"/>
      <c r="AW61" s="4"/>
    </row>
    <row r="62" spans="1:49" ht="18" x14ac:dyDescent="0.3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4"/>
      <c r="AS62" s="4"/>
      <c r="AT62" s="4"/>
      <c r="AU62" s="4"/>
      <c r="AV62" s="4"/>
      <c r="AW62" s="4"/>
    </row>
    <row r="63" spans="1:49" ht="18" x14ac:dyDescent="0.3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4"/>
      <c r="AS63" s="4"/>
      <c r="AT63" s="4"/>
      <c r="AU63" s="4"/>
      <c r="AV63" s="4"/>
      <c r="AW63" s="4"/>
    </row>
    <row r="64" spans="1:49" ht="18" x14ac:dyDescent="0.3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4"/>
      <c r="AS64" s="4"/>
      <c r="AT64" s="4"/>
      <c r="AU64" s="4"/>
      <c r="AV64" s="4"/>
      <c r="AW64" s="4"/>
    </row>
    <row r="65" spans="1:49" ht="18" x14ac:dyDescent="0.3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4"/>
      <c r="AS65" s="4"/>
      <c r="AT65" s="4"/>
      <c r="AU65" s="4"/>
      <c r="AV65" s="4"/>
      <c r="AW65" s="4"/>
    </row>
    <row r="66" spans="1:49" ht="18" x14ac:dyDescent="0.3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4"/>
      <c r="AS66" s="4"/>
      <c r="AT66" s="4"/>
      <c r="AU66" s="4"/>
      <c r="AV66" s="4"/>
      <c r="AW66" s="4"/>
    </row>
    <row r="67" spans="1:49" ht="18" x14ac:dyDescent="0.3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4"/>
      <c r="AS67" s="4"/>
      <c r="AT67" s="4"/>
      <c r="AU67" s="4"/>
      <c r="AV67" s="4"/>
      <c r="AW67" s="4"/>
    </row>
    <row r="68" spans="1:49" ht="18" x14ac:dyDescent="0.3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4"/>
      <c r="AS68" s="4"/>
      <c r="AT68" s="4"/>
      <c r="AU68" s="4"/>
      <c r="AV68" s="4"/>
      <c r="AW68" s="4"/>
    </row>
    <row r="69" spans="1:49" ht="18" x14ac:dyDescent="0.3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4"/>
      <c r="AS69" s="4"/>
      <c r="AT69" s="4"/>
      <c r="AU69" s="4"/>
      <c r="AV69" s="4"/>
      <c r="AW69" s="4"/>
    </row>
    <row r="70" spans="1:49" ht="18" x14ac:dyDescent="0.3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4"/>
      <c r="AS70" s="4"/>
      <c r="AT70" s="4"/>
      <c r="AU70" s="4"/>
      <c r="AV70" s="4"/>
      <c r="AW70" s="4"/>
    </row>
    <row r="71" spans="1:49" ht="18" x14ac:dyDescent="0.3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4"/>
      <c r="AS71" s="4"/>
      <c r="AT71" s="4"/>
      <c r="AU71" s="4"/>
      <c r="AV71" s="4"/>
      <c r="AW71" s="4"/>
    </row>
    <row r="72" spans="1:49" ht="18" x14ac:dyDescent="0.3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4"/>
      <c r="AS72" s="4"/>
      <c r="AT72" s="4"/>
      <c r="AU72" s="4"/>
      <c r="AV72" s="4"/>
      <c r="AW72" s="4"/>
    </row>
    <row r="73" spans="1:49" ht="18" x14ac:dyDescent="0.3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4"/>
      <c r="AS73" s="4"/>
      <c r="AT73" s="4"/>
      <c r="AU73" s="4"/>
      <c r="AV73" s="4"/>
      <c r="AW73" s="4"/>
    </row>
    <row r="74" spans="1:49" ht="18" x14ac:dyDescent="0.3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4"/>
      <c r="AS74" s="4"/>
      <c r="AT74" s="4"/>
      <c r="AU74" s="4"/>
      <c r="AV74" s="4"/>
      <c r="AW74" s="4"/>
    </row>
    <row r="75" spans="1:49" ht="18" x14ac:dyDescent="0.3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4"/>
      <c r="AS75" s="4"/>
      <c r="AT75" s="4"/>
      <c r="AU75" s="4"/>
      <c r="AV75" s="4"/>
      <c r="AW75" s="4"/>
    </row>
    <row r="76" spans="1:49" ht="18" x14ac:dyDescent="0.3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4"/>
      <c r="AS76" s="4"/>
      <c r="AT76" s="4"/>
      <c r="AU76" s="4"/>
      <c r="AV76" s="4"/>
      <c r="AW76" s="4"/>
    </row>
    <row r="77" spans="1:49" ht="18" x14ac:dyDescent="0.3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4"/>
      <c r="AS77" s="4"/>
      <c r="AT77" s="4"/>
      <c r="AU77" s="4"/>
      <c r="AV77" s="4"/>
      <c r="AW77" s="4"/>
    </row>
    <row r="78" spans="1:49" ht="18" x14ac:dyDescent="0.3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4"/>
      <c r="AS78" s="4"/>
      <c r="AT78" s="4"/>
      <c r="AU78" s="4"/>
      <c r="AV78" s="4"/>
      <c r="AW78" s="4"/>
    </row>
    <row r="79" spans="1:49" ht="18" x14ac:dyDescent="0.3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4"/>
      <c r="AS79" s="4"/>
      <c r="AT79" s="4"/>
      <c r="AU79" s="4"/>
      <c r="AV79" s="4"/>
      <c r="AW79" s="4"/>
    </row>
    <row r="80" spans="1:49" ht="18" x14ac:dyDescent="0.3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4"/>
      <c r="AS80" s="4"/>
      <c r="AT80" s="4"/>
      <c r="AU80" s="4"/>
      <c r="AV80" s="4"/>
      <c r="AW80" s="4"/>
    </row>
    <row r="81" spans="1:49" ht="18" x14ac:dyDescent="0.3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4"/>
      <c r="AS81" s="4"/>
      <c r="AT81" s="4"/>
      <c r="AU81" s="4"/>
      <c r="AV81" s="4"/>
      <c r="AW81" s="4"/>
    </row>
    <row r="82" spans="1:49" ht="18" x14ac:dyDescent="0.3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4"/>
      <c r="AS82" s="4"/>
      <c r="AT82" s="4"/>
      <c r="AU82" s="4"/>
      <c r="AV82" s="4"/>
      <c r="AW82" s="4"/>
    </row>
    <row r="83" spans="1:49" ht="18" x14ac:dyDescent="0.3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4"/>
      <c r="AS83" s="4"/>
      <c r="AT83" s="4"/>
      <c r="AU83" s="4"/>
      <c r="AV83" s="4"/>
      <c r="AW83" s="4"/>
    </row>
    <row r="84" spans="1:49" ht="18" x14ac:dyDescent="0.3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4"/>
      <c r="AS84" s="4"/>
      <c r="AT84" s="4"/>
      <c r="AU84" s="4"/>
      <c r="AV84" s="4"/>
      <c r="AW84" s="4"/>
    </row>
    <row r="85" spans="1:49" ht="18" x14ac:dyDescent="0.3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4"/>
      <c r="AS85" s="4"/>
      <c r="AT85" s="4"/>
      <c r="AU85" s="4"/>
      <c r="AV85" s="4"/>
      <c r="AW85" s="4"/>
    </row>
    <row r="86" spans="1:49" ht="18" x14ac:dyDescent="0.3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4"/>
      <c r="AS86" s="4"/>
      <c r="AT86" s="4"/>
      <c r="AU86" s="4"/>
      <c r="AV86" s="4"/>
      <c r="AW86" s="4"/>
    </row>
    <row r="87" spans="1:49" ht="18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4"/>
      <c r="AS87" s="4"/>
      <c r="AT87" s="4"/>
      <c r="AU87" s="4"/>
      <c r="AV87" s="4"/>
      <c r="AW87" s="4"/>
    </row>
    <row r="88" spans="1:49" ht="18" x14ac:dyDescent="0.3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4"/>
      <c r="AS88" s="4"/>
      <c r="AT88" s="4"/>
      <c r="AU88" s="4"/>
      <c r="AV88" s="4"/>
      <c r="AW88" s="4"/>
    </row>
    <row r="89" spans="1:49" ht="18" x14ac:dyDescent="0.3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4"/>
      <c r="AS89" s="4"/>
      <c r="AT89" s="4"/>
      <c r="AU89" s="4"/>
      <c r="AV89" s="4"/>
      <c r="AW89" s="4"/>
    </row>
    <row r="90" spans="1:49" ht="18" x14ac:dyDescent="0.3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4"/>
      <c r="AS90" s="4"/>
      <c r="AT90" s="4"/>
      <c r="AU90" s="4"/>
      <c r="AV90" s="4"/>
      <c r="AW90" s="4"/>
    </row>
    <row r="91" spans="1:49" ht="18" x14ac:dyDescent="0.3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4"/>
      <c r="AS91" s="4"/>
      <c r="AT91" s="4"/>
      <c r="AU91" s="4"/>
      <c r="AV91" s="4"/>
      <c r="AW91" s="4"/>
    </row>
    <row r="92" spans="1:49" ht="18" x14ac:dyDescent="0.3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4"/>
      <c r="AS92" s="4"/>
      <c r="AT92" s="4"/>
      <c r="AU92" s="4"/>
      <c r="AV92" s="4"/>
      <c r="AW92" s="4"/>
    </row>
    <row r="93" spans="1:49" ht="18" x14ac:dyDescent="0.3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4"/>
      <c r="AS93" s="4"/>
      <c r="AT93" s="4"/>
      <c r="AU93" s="4"/>
      <c r="AV93" s="4"/>
      <c r="AW93" s="4"/>
    </row>
    <row r="94" spans="1:49" ht="18" x14ac:dyDescent="0.3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4"/>
      <c r="AS94" s="4"/>
      <c r="AT94" s="4"/>
      <c r="AU94" s="4"/>
      <c r="AV94" s="4"/>
      <c r="AW94" s="4"/>
    </row>
    <row r="95" spans="1:49" ht="18" x14ac:dyDescent="0.3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4"/>
      <c r="AS95" s="4"/>
      <c r="AT95" s="4"/>
      <c r="AU95" s="4"/>
      <c r="AV95" s="4"/>
      <c r="AW95" s="4"/>
    </row>
    <row r="96" spans="1:49" ht="18" x14ac:dyDescent="0.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4"/>
      <c r="AS96" s="4"/>
      <c r="AT96" s="4"/>
      <c r="AU96" s="4"/>
      <c r="AV96" s="4"/>
      <c r="AW96" s="4"/>
    </row>
    <row r="97" spans="1:49" ht="18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4"/>
      <c r="AS97" s="4"/>
      <c r="AT97" s="4"/>
      <c r="AU97" s="4"/>
      <c r="AV97" s="4"/>
      <c r="AW97" s="4"/>
    </row>
    <row r="98" spans="1:49" ht="18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4"/>
      <c r="AS98" s="4"/>
      <c r="AT98" s="4"/>
      <c r="AU98" s="4"/>
      <c r="AV98" s="4"/>
      <c r="AW98" s="4"/>
    </row>
    <row r="99" spans="1:49" ht="18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4"/>
      <c r="AS99" s="4"/>
      <c r="AT99" s="4"/>
      <c r="AU99" s="4"/>
      <c r="AV99" s="4"/>
      <c r="AW99" s="4"/>
    </row>
    <row r="100" spans="1:49" ht="18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4"/>
      <c r="AS100" s="4"/>
      <c r="AT100" s="4"/>
      <c r="AU100" s="4"/>
      <c r="AV100" s="4"/>
      <c r="AW100" s="4"/>
    </row>
    <row r="101" spans="1:49" ht="18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4"/>
      <c r="AS101" s="4"/>
      <c r="AT101" s="4"/>
      <c r="AU101" s="4"/>
      <c r="AV101" s="4"/>
      <c r="AW101" s="4"/>
    </row>
    <row r="102" spans="1:49" ht="18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4"/>
      <c r="AS102" s="4"/>
      <c r="AT102" s="4"/>
      <c r="AU102" s="4"/>
      <c r="AV102" s="4"/>
      <c r="AW102" s="4"/>
    </row>
    <row r="103" spans="1:49" ht="18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4"/>
      <c r="AS103" s="4"/>
      <c r="AT103" s="4"/>
      <c r="AU103" s="4"/>
      <c r="AV103" s="4"/>
      <c r="AW103" s="4"/>
    </row>
    <row r="104" spans="1:49" ht="18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4"/>
      <c r="AS104" s="4"/>
      <c r="AT104" s="4"/>
      <c r="AU104" s="4"/>
      <c r="AV104" s="4"/>
      <c r="AW104" s="4"/>
    </row>
    <row r="105" spans="1:49" ht="18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4"/>
      <c r="AS105" s="4"/>
      <c r="AT105" s="4"/>
      <c r="AU105" s="4"/>
      <c r="AV105" s="4"/>
      <c r="AW105" s="4"/>
    </row>
    <row r="106" spans="1:49" ht="18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4"/>
      <c r="AS106" s="4"/>
      <c r="AT106" s="4"/>
      <c r="AU106" s="4"/>
      <c r="AV106" s="4"/>
      <c r="AW106" s="4"/>
    </row>
    <row r="107" spans="1:49" ht="18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4"/>
      <c r="AS107" s="4"/>
      <c r="AT107" s="4"/>
      <c r="AU107" s="4"/>
      <c r="AV107" s="4"/>
      <c r="AW107" s="4"/>
    </row>
    <row r="108" spans="1:49" ht="18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4"/>
      <c r="AS108" s="4"/>
      <c r="AT108" s="4"/>
      <c r="AU108" s="4"/>
      <c r="AV108" s="4"/>
      <c r="AW108" s="4"/>
    </row>
    <row r="109" spans="1:49" ht="18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4"/>
      <c r="AS109" s="4"/>
      <c r="AT109" s="4"/>
      <c r="AU109" s="4"/>
      <c r="AV109" s="4"/>
      <c r="AW109" s="4"/>
    </row>
    <row r="110" spans="1:49" ht="18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4"/>
      <c r="AS110" s="4"/>
      <c r="AT110" s="4"/>
      <c r="AU110" s="4"/>
      <c r="AV110" s="4"/>
      <c r="AW110" s="4"/>
    </row>
    <row r="111" spans="1:49" ht="18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4"/>
      <c r="AS111" s="4"/>
      <c r="AT111" s="4"/>
      <c r="AU111" s="4"/>
      <c r="AV111" s="4"/>
      <c r="AW111" s="4"/>
    </row>
    <row r="112" spans="1:49" ht="18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4"/>
      <c r="AS112" s="4"/>
      <c r="AT112" s="4"/>
      <c r="AU112" s="4"/>
      <c r="AV112" s="4"/>
      <c r="AW112" s="4"/>
    </row>
    <row r="113" spans="1:49" ht="18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4"/>
      <c r="AS113" s="4"/>
      <c r="AT113" s="4"/>
      <c r="AU113" s="4"/>
      <c r="AV113" s="4"/>
      <c r="AW113" s="4"/>
    </row>
    <row r="114" spans="1:49" ht="18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4"/>
      <c r="AS114" s="4"/>
      <c r="AT114" s="4"/>
      <c r="AU114" s="4"/>
      <c r="AV114" s="4"/>
      <c r="AW114" s="4"/>
    </row>
    <row r="115" spans="1:49" ht="18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4"/>
      <c r="AS115" s="4"/>
      <c r="AT115" s="4"/>
      <c r="AU115" s="4"/>
      <c r="AV115" s="4"/>
      <c r="AW115" s="4"/>
    </row>
    <row r="116" spans="1:49" ht="18" x14ac:dyDescent="0.3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</row>
    <row r="117" spans="1:49" ht="18" x14ac:dyDescent="0.3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</row>
    <row r="118" spans="1:49" ht="18" x14ac:dyDescent="0.3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</row>
    <row r="119" spans="1:49" ht="18" x14ac:dyDescent="0.3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</row>
    <row r="120" spans="1:49" ht="18" x14ac:dyDescent="0.3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</row>
    <row r="121" spans="1:49" ht="18" x14ac:dyDescent="0.3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</row>
    <row r="122" spans="1:49" ht="18" x14ac:dyDescent="0.3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</row>
    <row r="123" spans="1:49" ht="18" x14ac:dyDescent="0.3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</row>
  </sheetData>
  <mergeCells count="9">
    <mergeCell ref="L6:L7"/>
    <mergeCell ref="A22:C22"/>
    <mergeCell ref="A42:D42"/>
    <mergeCell ref="A46:B46"/>
    <mergeCell ref="D2:I2"/>
    <mergeCell ref="A6:A7"/>
    <mergeCell ref="B6:I6"/>
    <mergeCell ref="J6:J7"/>
    <mergeCell ref="K6:K7"/>
  </mergeCells>
  <pageMargins left="0.7" right="0.7" top="0.75" bottom="0.75" header="0.3" footer="0.3"/>
  <pageSetup paperSize="9" scale="6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ФМ за 9 мес.</vt:lpstr>
      <vt:lpstr>'ФМ за 9 мес.'!Область_печати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2013-12-12T05:26:40Z</dcterms:modified>
</cp:coreProperties>
</file>