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5" r:id="rId1"/>
    <sheet name="Приложение 2" sheetId="6" r:id="rId2"/>
    <sheet name="Приложение 3" sheetId="7" r:id="rId3"/>
    <sheet name="Приложение 4" sheetId="8" r:id="rId4"/>
    <sheet name="Приложение 5" sheetId="9" r:id="rId5"/>
    <sheet name="Приложение 6" sheetId="10" r:id="rId6"/>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1'!$A$1:$E$172</definedName>
    <definedName name="_xlnm.Print_Area" localSheetId="1">'Приложение 2'!$A$1:$G$899</definedName>
    <definedName name="_xlnm.Print_Area" localSheetId="2">'Приложение 3'!$A$1:$H$954</definedName>
    <definedName name="_xlnm.Print_Area" localSheetId="3">'Приложение 4'!$A$1:$G$653</definedName>
    <definedName name="_xlnm.Print_Area" localSheetId="4">'Приложение 5'!$A$1:$E$34</definedName>
    <definedName name="_xlnm.Print_Area" localSheetId="5">'Приложение 6'!$A$1:$G$23</definedName>
  </definedNames>
  <calcPr calcId="162913"/>
</workbook>
</file>

<file path=xl/calcChain.xml><?xml version="1.0" encoding="utf-8"?>
<calcChain xmlns="http://schemas.openxmlformats.org/spreadsheetml/2006/main">
  <c r="B10" i="10" l="1"/>
  <c r="B9" i="10" s="1"/>
  <c r="B8" i="10" s="1"/>
  <c r="D10" i="10"/>
  <c r="D9" i="10" s="1"/>
  <c r="D11" i="10"/>
  <c r="F11" i="10"/>
  <c r="F10" i="10" s="1"/>
  <c r="F9" i="10" s="1"/>
  <c r="B13" i="10"/>
  <c r="D13" i="10"/>
  <c r="D12" i="10" s="1"/>
  <c r="F13" i="10"/>
  <c r="F12" i="10" s="1"/>
  <c r="B16" i="10"/>
  <c r="D16" i="10"/>
  <c r="F16" i="10"/>
  <c r="F8" i="10" l="1"/>
  <c r="D8" i="10"/>
  <c r="C10" i="9"/>
  <c r="C11" i="9"/>
  <c r="D11" i="9"/>
  <c r="D10" i="9" s="1"/>
  <c r="E11" i="9"/>
  <c r="E10" i="9" s="1"/>
  <c r="C13" i="9"/>
  <c r="D13" i="9"/>
  <c r="E13" i="9"/>
  <c r="C17" i="9"/>
  <c r="D17" i="9"/>
  <c r="C18" i="9"/>
  <c r="D18" i="9"/>
  <c r="E18" i="9"/>
  <c r="E17" i="9" s="1"/>
  <c r="E16" i="9" s="1"/>
  <c r="E15" i="9" s="1"/>
  <c r="C21" i="9"/>
  <c r="C16" i="9" s="1"/>
  <c r="C15" i="9" s="1"/>
  <c r="E21" i="9"/>
  <c r="C22" i="9"/>
  <c r="C33" i="9" s="1"/>
  <c r="C32" i="9" s="1"/>
  <c r="C31" i="9" s="1"/>
  <c r="C30" i="9" s="1"/>
  <c r="D22" i="9"/>
  <c r="D21" i="9" s="1"/>
  <c r="D16" i="9" s="1"/>
  <c r="D15" i="9" s="1"/>
  <c r="E22" i="9"/>
  <c r="C28" i="9"/>
  <c r="C27" i="9" s="1"/>
  <c r="C26" i="9" s="1"/>
  <c r="D28" i="9"/>
  <c r="D27" i="9" s="1"/>
  <c r="D26" i="9" s="1"/>
  <c r="C29" i="9"/>
  <c r="D29" i="9"/>
  <c r="D33" i="9"/>
  <c r="D32" i="9" s="1"/>
  <c r="D31" i="9" s="1"/>
  <c r="D30" i="9" s="1"/>
  <c r="E33" i="9"/>
  <c r="E32" i="9" s="1"/>
  <c r="E31" i="9" s="1"/>
  <c r="E30" i="9" s="1"/>
  <c r="D25" i="9" l="1"/>
  <c r="D9" i="9"/>
  <c r="D34" i="9" s="1"/>
  <c r="C25" i="9"/>
  <c r="C9" i="9" s="1"/>
  <c r="C34" i="9" s="1"/>
  <c r="E29" i="9"/>
  <c r="E28" i="9" s="1"/>
  <c r="E27" i="9" s="1"/>
  <c r="E26" i="9" s="1"/>
  <c r="E25" i="9" s="1"/>
  <c r="E9" i="9" s="1"/>
  <c r="E34" i="9" s="1"/>
  <c r="D161" i="5"/>
  <c r="E161" i="5"/>
  <c r="C161" i="5"/>
  <c r="D120" i="5"/>
  <c r="E120" i="5"/>
  <c r="E119" i="5" s="1"/>
  <c r="C120" i="5"/>
  <c r="D109" i="5"/>
  <c r="E109" i="5"/>
  <c r="C109" i="5"/>
  <c r="D40" i="5"/>
  <c r="E40" i="5"/>
  <c r="C40" i="5"/>
  <c r="E170" i="5"/>
  <c r="E169" i="5" s="1"/>
  <c r="D170" i="5"/>
  <c r="D169" i="5"/>
  <c r="C170" i="5"/>
  <c r="C169" i="5" s="1"/>
  <c r="E158" i="5"/>
  <c r="D158" i="5"/>
  <c r="C158" i="5"/>
  <c r="E154" i="5"/>
  <c r="E153" i="5" s="1"/>
  <c r="D154" i="5"/>
  <c r="D153" i="5" s="1"/>
  <c r="C154" i="5"/>
  <c r="C153" i="5" s="1"/>
  <c r="E146" i="5"/>
  <c r="D146" i="5"/>
  <c r="C146" i="5"/>
  <c r="E127" i="5"/>
  <c r="D127" i="5"/>
  <c r="C127" i="5"/>
  <c r="C126" i="5" s="1"/>
  <c r="D119" i="5"/>
  <c r="C119" i="5"/>
  <c r="E115" i="5"/>
  <c r="D115" i="5"/>
  <c r="C115" i="5"/>
  <c r="E105" i="5"/>
  <c r="D105" i="5"/>
  <c r="C105" i="5"/>
  <c r="D97" i="5"/>
  <c r="E97" i="5"/>
  <c r="C97" i="5"/>
  <c r="D95" i="5"/>
  <c r="E95" i="5"/>
  <c r="C95" i="5"/>
  <c r="D64" i="5"/>
  <c r="D63" i="5" s="1"/>
  <c r="E64" i="5"/>
  <c r="E63" i="5" s="1"/>
  <c r="C64" i="5"/>
  <c r="C63" i="5" s="1"/>
  <c r="E59" i="5"/>
  <c r="D59" i="5"/>
  <c r="C59" i="5"/>
  <c r="E56" i="5"/>
  <c r="C56" i="5"/>
  <c r="D56" i="5"/>
  <c r="E52" i="5"/>
  <c r="E51" i="5" s="1"/>
  <c r="D52" i="5"/>
  <c r="D51" i="5" s="1"/>
  <c r="C52" i="5"/>
  <c r="C51" i="5"/>
  <c r="E45" i="5"/>
  <c r="E44" i="5" s="1"/>
  <c r="D45" i="5"/>
  <c r="D44" i="5" s="1"/>
  <c r="D43" i="5" s="1"/>
  <c r="C45" i="5"/>
  <c r="C44" i="5" s="1"/>
  <c r="C43" i="5" s="1"/>
  <c r="E37" i="5"/>
  <c r="D37" i="5"/>
  <c r="C37" i="5"/>
  <c r="E35" i="5"/>
  <c r="E34" i="5" s="1"/>
  <c r="D35" i="5"/>
  <c r="D34" i="5" s="1"/>
  <c r="C35" i="5"/>
  <c r="C34" i="5" s="1"/>
  <c r="E32" i="5"/>
  <c r="D32" i="5"/>
  <c r="D28" i="5" s="1"/>
  <c r="C32" i="5"/>
  <c r="E29" i="5"/>
  <c r="E28" i="5"/>
  <c r="D29" i="5"/>
  <c r="C29" i="5"/>
  <c r="C28" i="5" s="1"/>
  <c r="E23" i="5"/>
  <c r="E22" i="5" s="1"/>
  <c r="D23" i="5"/>
  <c r="D22" i="5" s="1"/>
  <c r="C23" i="5"/>
  <c r="C22" i="5" s="1"/>
  <c r="E14" i="5"/>
  <c r="E13" i="5" s="1"/>
  <c r="D14" i="5"/>
  <c r="D13" i="5" s="1"/>
  <c r="C14" i="5"/>
  <c r="C13" i="5" s="1"/>
  <c r="E126" i="5"/>
  <c r="C102" i="5" l="1"/>
  <c r="C101" i="5" s="1"/>
  <c r="C100" i="5" s="1"/>
  <c r="D102" i="5"/>
  <c r="D126" i="5"/>
  <c r="C12" i="5"/>
  <c r="C11" i="5" s="1"/>
  <c r="C172" i="5" s="1"/>
  <c r="E12" i="5"/>
  <c r="D12" i="5"/>
  <c r="D11" i="5" s="1"/>
  <c r="E43" i="5"/>
  <c r="D101" i="5"/>
  <c r="D100" i="5" s="1"/>
  <c r="E102" i="5"/>
  <c r="E101" i="5" s="1"/>
  <c r="E100" i="5" s="1"/>
  <c r="E11" i="5" l="1"/>
  <c r="E172" i="5" s="1"/>
  <c r="D172" i="5"/>
</calcChain>
</file>

<file path=xl/sharedStrings.xml><?xml version="1.0" encoding="utf-8"?>
<sst xmlns="http://schemas.openxmlformats.org/spreadsheetml/2006/main" count="8990" uniqueCount="1253">
  <si>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</si>
  <si>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</si>
  <si>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</si>
  <si>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</si>
  <si>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</si>
  <si>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</si>
  <si>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</si>
  <si>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</si>
  <si>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</si>
  <si>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</si>
  <si>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</si>
  <si>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</si>
  <si>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</si>
  <si>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</si>
  <si>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</si>
  <si>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</si>
  <si>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</si>
  <si>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</si>
  <si>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</si>
  <si>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</si>
  <si>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</si>
  <si>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</si>
  <si>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</si>
  <si>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</si>
  <si>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</si>
  <si>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</si>
  <si>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</si>
  <si>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</si>
  <si>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</si>
  <si>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</si>
  <si>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</si>
  <si>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</si>
  <si>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</si>
  <si>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</si>
  <si>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</si>
  <si>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</si>
  <si>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</si>
  <si>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</si>
  <si>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</si>
  <si>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</si>
  <si>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</si>
  <si>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</si>
  <si>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</si>
  <si>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</si>
  <si>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</si>
  <si>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</si>
  <si>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</si>
  <si>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</si>
  <si>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</si>
  <si>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</si>
  <si>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</si>
  <si>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</si>
  <si>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</si>
  <si>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</si>
  <si>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</si>
  <si>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</si>
  <si>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</si>
  <si>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</si>
  <si>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</si>
  <si>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</si>
  <si>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</si>
  <si>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</si>
  <si>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</si>
  <si>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</si>
  <si>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</si>
  <si>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</si>
  <si>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</si>
  <si>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</si>
  <si>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</si>
  <si>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</si>
  <si>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</si>
  <si>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</si>
  <si>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</si>
  <si>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</si>
  <si>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</si>
  <si>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</si>
  <si>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</si>
  <si>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</si>
  <si>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</si>
  <si>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</si>
  <si>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</si>
  <si>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</si>
  <si>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</si>
  <si>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</si>
  <si>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</si>
  <si>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</si>
  <si>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</si>
  <si>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</si>
  <si>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</si>
  <si>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</si>
  <si>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</si>
  <si>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</si>
  <si>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</si>
  <si>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</si>
  <si>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</si>
  <si>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</si>
  <si>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</si>
  <si>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</si>
  <si>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</si>
  <si>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</si>
  <si>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</si>
  <si>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</si>
  <si>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</si>
  <si>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</si>
  <si>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</si>
  <si>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</si>
  <si>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</si>
  <si>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</si>
  <si>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</si>
  <si>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</si>
  <si>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</si>
  <si>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</si>
  <si>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</si>
  <si>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</si>
  <si>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</si>
  <si>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</si>
  <si>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</si>
  <si>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</si>
  <si>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</si>
  <si>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</si>
  <si>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</si>
  <si>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</si>
  <si>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</si>
  <si>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</si>
  <si>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</si>
  <si>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</si>
  <si>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</si>
  <si>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</si>
  <si>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</si>
  <si>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</si>
  <si>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</si>
  <si>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</si>
  <si>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</si>
  <si>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</si>
  <si>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</si>
  <si>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</si>
  <si>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</si>
  <si>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</si>
  <si>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</si>
  <si>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</si>
  <si>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</si>
  <si>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</si>
  <si>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</si>
  <si>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</si>
  <si>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</si>
  <si>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</si>
  <si>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</si>
  <si>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</si>
  <si>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</si>
  <si>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</si>
  <si>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</si>
  <si>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</si>
  <si>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</si>
  <si>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</si>
  <si>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</si>
  <si>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</si>
  <si>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</si>
  <si>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</si>
  <si>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</si>
  <si>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</si>
  <si>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</si>
  <si>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</si>
  <si>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</si>
  <si>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</si>
  <si>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</si>
  <si>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</si>
  <si>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</si>
  <si>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</si>
  <si>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</si>
  <si>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</si>
  <si>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</si>
  <si>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</si>
  <si>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</si>
  <si>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</si>
  <si>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</si>
  <si>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</si>
  <si>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</si>
  <si>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</si>
  <si>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</si>
  <si>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</si>
  <si>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</si>
  <si>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</si>
  <si>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</si>
  <si>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</si>
  <si>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</si>
  <si>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</si>
  <si>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</si>
  <si>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</si>
  <si>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</si>
  <si>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</si>
  <si>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</si>
  <si>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</si>
  <si>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</si>
  <si>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</si>
  <si>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</si>
  <si>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</si>
  <si>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</si>
  <si>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</si>
  <si>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</si>
  <si>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</si>
  <si>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</si>
  <si>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</si>
  <si>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</si>
  <si>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</si>
  <si>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</si>
  <si>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</si>
  <si>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</si>
  <si>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</si>
  <si>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</si>
  <si>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</si>
  <si>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</si>
  <si>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</si>
  <si>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</si>
  <si>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</si>
  <si>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</si>
  <si>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</si>
  <si>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</si>
  <si>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</si>
  <si>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</si>
  <si>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</si>
  <si>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</si>
  <si>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</si>
  <si>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</si>
  <si>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</si>
  <si>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</si>
  <si>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</si>
  <si>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</si>
  <si>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</si>
  <si>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</si>
  <si>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</si>
  <si>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</si>
  <si>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</si>
  <si>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</si>
  <si>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</si>
  <si>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</si>
  <si>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</si>
  <si>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</si>
  <si>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</si>
  <si>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</si>
  <si>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</si>
  <si>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</si>
  <si>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</si>
  <si>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</si>
  <si>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</si>
  <si>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</si>
  <si>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</si>
  <si>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</si>
  <si>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</si>
  <si>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</si>
  <si>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</si>
  <si>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</si>
  <si>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</si>
  <si>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</si>
  <si>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</si>
  <si>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</si>
  <si>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</si>
  <si>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</si>
  <si>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</si>
  <si>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</si>
  <si>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</si>
  <si>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</si>
  <si>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</si>
  <si>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</si>
  <si>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</si>
  <si>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от ______2025 № ___</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</si>
  <si>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</si>
  <si>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</si>
  <si>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</si>
  <si>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</si>
  <si>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</si>
  <si>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</si>
  <si>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</si>
  <si>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</si>
  <si>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</si>
  <si>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</si>
  <si>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</si>
  <si>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</si>
  <si>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</si>
  <si>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</si>
  <si>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</si>
  <si>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</si>
  <si>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</si>
  <si>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</si>
  <si>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</si>
  <si>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</si>
  <si>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</si>
  <si>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</si>
  <si>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</si>
  <si>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Всего</t>
  </si>
  <si>
    <t>700</t>
  </si>
  <si>
    <t>1410122320</t>
  </si>
  <si>
    <t>1301</t>
  </si>
  <si>
    <t>Обслуживание государственного (муниципального) долга</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</si>
  <si>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</si>
  <si>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</si>
  <si>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</si>
  <si>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</si>
  <si>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</si>
  <si>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</si>
  <si>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</si>
  <si>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</si>
  <si>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</si>
  <si>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</si>
  <si>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</si>
  <si>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</si>
  <si>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</si>
  <si>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</si>
  <si>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</si>
  <si>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</si>
  <si>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</si>
  <si>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</si>
  <si>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</si>
  <si>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</si>
  <si>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</si>
  <si>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</si>
  <si>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</si>
  <si>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</si>
  <si>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</si>
  <si>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</si>
  <si>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</si>
  <si>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1220122140</t>
  </si>
  <si>
    <t>1103</t>
  </si>
  <si>
    <t>Предоставление субсидий бюджетным, автономным учреждениям и иным некоммерческим организациям</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</si>
  <si>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</si>
  <si>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</si>
  <si>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</si>
  <si>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</si>
  <si>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</si>
  <si>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</si>
  <si>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</si>
  <si>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</si>
  <si>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</si>
  <si>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</si>
  <si>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</si>
  <si>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</si>
  <si>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</si>
  <si>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</si>
  <si>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</si>
  <si>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</si>
  <si>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</si>
  <si>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</si>
  <si>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</si>
  <si>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</si>
  <si>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</si>
  <si>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</si>
  <si>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</si>
  <si>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</si>
  <si>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</si>
  <si>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</si>
  <si>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</si>
  <si>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</si>
  <si>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</si>
  <si>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</si>
  <si>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</si>
  <si>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</si>
  <si>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</si>
  <si>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</si>
  <si>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</si>
  <si>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</si>
  <si>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</si>
  <si>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</si>
  <si>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</si>
  <si>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1810122950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</si>
  <si>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</si>
  <si>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</si>
  <si>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</si>
  <si>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</si>
  <si>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</si>
  <si>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</si>
  <si>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</si>
  <si>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</si>
  <si>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</si>
  <si>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</si>
  <si>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</si>
  <si>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</si>
  <si>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</si>
  <si>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</si>
  <si>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</si>
  <si>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</si>
  <si>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</si>
  <si>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</si>
  <si>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</si>
  <si>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</si>
  <si>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</si>
  <si>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</si>
  <si>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</si>
  <si>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</si>
  <si>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</si>
  <si>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</si>
  <si>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</si>
  <si>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</si>
  <si>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</si>
  <si>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</si>
  <si>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</si>
  <si>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</si>
  <si>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</si>
  <si>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</si>
  <si>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</si>
  <si>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</si>
  <si>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</si>
  <si>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</si>
  <si>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</si>
  <si>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</si>
  <si>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</si>
  <si>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</si>
  <si>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</si>
  <si>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</si>
  <si>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</si>
  <si>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</si>
  <si>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</si>
  <si>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</si>
  <si>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</si>
  <si>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</si>
  <si>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</si>
  <si>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</si>
  <si>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</si>
  <si>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</si>
  <si>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</si>
  <si>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</si>
  <si>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</si>
  <si>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</si>
  <si>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</si>
  <si>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</si>
  <si>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</si>
  <si>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</si>
  <si>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</si>
  <si>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</si>
  <si>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</si>
  <si>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</si>
  <si>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</si>
  <si>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</si>
  <si>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</si>
  <si>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</si>
  <si>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</si>
  <si>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</si>
  <si>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</si>
  <si>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</si>
  <si>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</si>
  <si>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</si>
  <si>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</si>
  <si>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</si>
  <si>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</si>
  <si>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</si>
  <si>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</si>
  <si>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</si>
  <si>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</si>
  <si>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</si>
  <si>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</si>
  <si>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</si>
  <si>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</si>
  <si>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</si>
  <si>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</si>
  <si>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</si>
  <si>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</si>
  <si>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</si>
  <si>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</si>
  <si>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</si>
  <si>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</si>
  <si>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</si>
  <si>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</si>
  <si>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</si>
  <si>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</si>
  <si>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</si>
  <si>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</si>
  <si>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</si>
  <si>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</si>
  <si>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</si>
  <si>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</si>
  <si>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</si>
  <si>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</si>
  <si>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</si>
  <si>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</si>
  <si>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</si>
  <si>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</si>
  <si>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</si>
  <si>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</si>
  <si>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</si>
  <si>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</si>
  <si>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</si>
  <si>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</si>
  <si>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</si>
  <si>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</si>
  <si>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</si>
  <si>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</si>
  <si>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</si>
  <si>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</si>
  <si>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02008А4000</t>
  </si>
  <si>
    <t>Софинансирование за счет местного бюджета расходов на осуществление капитальных вложений в объекты муниципальной собственности</t>
  </si>
  <si>
    <t>02008S4000</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</si>
  <si>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</si>
  <si>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</si>
  <si>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</si>
  <si>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</si>
  <si>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</si>
  <si>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</si>
  <si>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</si>
  <si>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</si>
  <si>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</si>
  <si>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</si>
  <si>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</si>
  <si>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</si>
  <si>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</si>
  <si>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</si>
  <si>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</si>
  <si>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</si>
  <si>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</si>
  <si>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</si>
  <si>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</si>
  <si>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</si>
  <si>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</si>
  <si>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</si>
  <si>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</si>
  <si>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</si>
  <si>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</si>
  <si>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</si>
  <si>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</si>
  <si>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</si>
  <si>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</si>
  <si>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</si>
  <si>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</si>
  <si>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</si>
  <si>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</si>
  <si>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</si>
  <si>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</si>
  <si>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</si>
  <si>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</si>
  <si>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</si>
  <si>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</si>
  <si>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</si>
  <si>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</si>
  <si>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</si>
  <si>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</si>
  <si>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</si>
  <si>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</si>
  <si>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</si>
  <si>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</si>
  <si>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</si>
  <si>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</si>
  <si>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</si>
  <si>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</si>
  <si>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</si>
  <si>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</si>
  <si>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</si>
  <si>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</si>
  <si>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</si>
  <si>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</si>
  <si>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</si>
  <si>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</si>
  <si>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</si>
  <si>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</si>
  <si>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</si>
  <si>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</si>
  <si>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</si>
  <si>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</si>
  <si>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</si>
  <si>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1120421970</t>
  </si>
  <si>
    <t>Обеспечение бесплатным питанием отдельных категорий обучающихся</t>
  </si>
  <si>
    <t>1120400000</t>
  </si>
  <si>
    <t xml:space="preserve">Организация и предоставление школьного питания </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</si>
  <si>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</si>
  <si>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</si>
  <si>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</si>
  <si>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</si>
  <si>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</si>
  <si>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</si>
  <si>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</si>
  <si>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</si>
  <si>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</si>
  <si>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</si>
  <si>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</si>
  <si>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</si>
  <si>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</si>
  <si>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</si>
  <si>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</si>
  <si>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</si>
  <si>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</si>
  <si>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</si>
  <si>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</si>
  <si>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</si>
  <si>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</si>
  <si>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</si>
  <si>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</si>
  <si>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</si>
  <si>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</si>
  <si>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</si>
  <si>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</si>
  <si>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</si>
  <si>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</si>
  <si>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</si>
  <si>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</si>
  <si>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</si>
  <si>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</si>
  <si>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</si>
  <si>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</si>
  <si>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</si>
  <si>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</si>
  <si>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</si>
  <si>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</si>
  <si>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</si>
  <si>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</si>
  <si>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</si>
  <si>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</si>
  <si>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</si>
  <si>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</si>
  <si>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</si>
  <si>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</si>
  <si>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</si>
  <si>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</si>
  <si>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</si>
  <si>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</si>
  <si>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</si>
  <si>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</si>
  <si>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</si>
  <si>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</si>
  <si>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</si>
  <si>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</si>
  <si>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</si>
  <si>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</si>
  <si>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</si>
  <si>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</si>
  <si>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</si>
  <si>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</si>
  <si>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</si>
  <si>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</si>
  <si>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</si>
  <si>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</si>
  <si>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</si>
  <si>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</si>
  <si>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</si>
  <si>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</si>
  <si>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</si>
  <si>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</si>
  <si>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</si>
  <si>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</si>
  <si>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</si>
  <si>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</si>
  <si>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</si>
  <si>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</si>
  <si>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</si>
  <si>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</si>
  <si>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</si>
  <si>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</si>
  <si>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</si>
  <si>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</si>
  <si>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</si>
  <si>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</si>
  <si>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</si>
  <si>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</si>
  <si>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</si>
  <si>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</si>
  <si>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</si>
  <si>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</si>
  <si>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</si>
  <si>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</si>
  <si>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</si>
  <si>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</si>
  <si>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</si>
  <si>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</si>
  <si>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</si>
  <si>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</si>
  <si>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</si>
  <si>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</si>
  <si>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</si>
  <si>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</si>
  <si>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</si>
  <si>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</si>
  <si>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</si>
  <si>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</si>
  <si>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</si>
  <si>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</si>
  <si>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</si>
  <si>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</si>
  <si>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</si>
  <si>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</si>
  <si>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</si>
  <si>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</si>
  <si>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</si>
  <si>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</si>
  <si>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</si>
  <si>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</si>
  <si>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</si>
  <si>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</si>
  <si>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</si>
  <si>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</si>
  <si>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</si>
  <si>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</si>
  <si>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</si>
  <si>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</si>
  <si>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</si>
  <si>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</si>
  <si>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</si>
  <si>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</si>
  <si>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</si>
  <si>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</si>
  <si>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</si>
  <si>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</si>
  <si>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</si>
  <si>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</si>
  <si>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</si>
  <si>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</si>
  <si>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</si>
  <si>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</si>
  <si>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</si>
  <si>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</si>
  <si>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</si>
  <si>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</si>
  <si>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</si>
  <si>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</si>
  <si>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</si>
  <si>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</si>
  <si>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</si>
  <si>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</si>
  <si>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</si>
  <si>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</si>
  <si>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</si>
  <si>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</si>
  <si>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</si>
  <si>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</si>
  <si>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1120213060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</si>
  <si>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</si>
  <si>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</si>
  <si>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</si>
  <si>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</si>
  <si>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</si>
  <si>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</si>
  <si>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</si>
  <si>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</si>
  <si>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</si>
  <si>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</si>
  <si>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</si>
  <si>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rапитальный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</si>
  <si>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</si>
  <si>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</si>
  <si>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</si>
  <si>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</si>
  <si>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</si>
  <si>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</si>
  <si>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</si>
  <si>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</si>
  <si>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</si>
  <si>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</si>
  <si>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</si>
  <si>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</si>
  <si>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</si>
  <si>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</si>
  <si>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</si>
  <si>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</si>
  <si>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</si>
  <si>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</si>
  <si>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</si>
  <si>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</si>
  <si>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</si>
  <si>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</si>
  <si>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</si>
  <si>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</si>
  <si>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</si>
  <si>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</si>
  <si>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</si>
  <si>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</si>
  <si>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</si>
  <si>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</si>
  <si>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</si>
  <si>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</si>
  <si>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</si>
  <si>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</si>
  <si>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</si>
  <si>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</si>
  <si>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</si>
  <si>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</si>
  <si>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</si>
  <si>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</si>
  <si>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</si>
  <si>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</si>
  <si>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</si>
  <si>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</si>
  <si>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</si>
  <si>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</si>
  <si>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</si>
  <si>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</si>
  <si>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</si>
  <si>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</si>
  <si>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</si>
  <si>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</si>
  <si>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</si>
  <si>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</si>
  <si>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</si>
  <si>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</si>
  <si>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</si>
  <si>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</si>
  <si>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</si>
  <si>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0600200000</t>
  </si>
  <si>
    <t>Реализация инициативных проектов</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</si>
  <si>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</si>
  <si>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</si>
  <si>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</si>
  <si>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</si>
  <si>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</si>
  <si>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</si>
  <si>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</si>
  <si>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</si>
  <si>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</si>
  <si>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</si>
  <si>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</si>
  <si>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</si>
  <si>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</si>
  <si>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</si>
  <si>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</si>
  <si>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</si>
  <si>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</si>
  <si>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</si>
  <si>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</si>
  <si>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</si>
  <si>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</si>
  <si>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</si>
  <si>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</si>
  <si>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</si>
  <si>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</si>
  <si>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</si>
  <si>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</si>
  <si>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</si>
  <si>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</si>
  <si>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</si>
  <si>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</si>
  <si>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</si>
  <si>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</si>
  <si>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</si>
  <si>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</si>
  <si>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</si>
  <si>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</si>
  <si>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</si>
  <si>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</si>
  <si>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</si>
  <si>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</si>
  <si>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</si>
  <si>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</si>
  <si>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</si>
  <si>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</si>
  <si>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</si>
  <si>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</si>
  <si>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</si>
  <si>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</si>
  <si>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</si>
  <si>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</si>
  <si>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</si>
  <si>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</si>
  <si>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</si>
  <si>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</si>
  <si>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</si>
  <si>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</si>
  <si>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</si>
  <si>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</si>
  <si>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</si>
  <si>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</si>
  <si>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</si>
  <si>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</si>
  <si>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</si>
  <si>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</si>
  <si>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</si>
  <si>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</si>
  <si>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</si>
  <si>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</si>
  <si>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</si>
  <si>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</si>
  <si>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</si>
  <si>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</si>
  <si>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</si>
  <si>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</si>
  <si>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</si>
  <si>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</si>
  <si>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</si>
  <si>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</si>
  <si>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</si>
  <si>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</si>
  <si>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</si>
  <si>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</si>
  <si>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</si>
  <si>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</si>
  <si>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</si>
  <si>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</si>
  <si>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</si>
  <si>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</si>
  <si>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</si>
  <si>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</si>
  <si>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</si>
  <si>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</si>
  <si>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</si>
  <si>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</si>
  <si>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</si>
  <si>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</si>
  <si>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</si>
  <si>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</si>
  <si>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</si>
  <si>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</si>
  <si>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</si>
  <si>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</si>
  <si>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</si>
  <si>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</si>
  <si>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</si>
  <si>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</si>
  <si>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</si>
  <si>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</si>
  <si>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</si>
  <si>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</si>
  <si>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</si>
  <si>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</si>
  <si>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</si>
  <si>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</si>
  <si>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</si>
  <si>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0920221750</t>
  </si>
  <si>
    <t>Увеличение объемов индивидуального жилищного строительства для многодетных семей</t>
  </si>
  <si>
    <t>0920200000</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</si>
  <si>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</si>
  <si>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</si>
  <si>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</si>
  <si>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</si>
  <si>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</si>
  <si>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</si>
  <si>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</si>
  <si>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</si>
  <si>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</si>
  <si>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</si>
  <si>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</si>
  <si>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</si>
  <si>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</si>
  <si>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</si>
  <si>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</si>
  <si>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</si>
  <si>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</si>
  <si>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</si>
  <si>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</si>
  <si>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</si>
  <si>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</si>
  <si>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</si>
  <si>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</si>
  <si>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</si>
  <si>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</si>
  <si>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</si>
  <si>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</si>
  <si>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</si>
  <si>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</si>
  <si>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</si>
  <si>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</si>
  <si>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</si>
  <si>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</si>
  <si>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</si>
  <si>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</si>
  <si>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</si>
  <si>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</si>
  <si>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</si>
  <si>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</si>
  <si>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</si>
  <si>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</si>
  <si>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</si>
  <si>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</si>
  <si>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</si>
  <si>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</si>
  <si>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</si>
  <si>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</si>
  <si>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</si>
  <si>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</si>
  <si>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</si>
  <si>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</si>
  <si>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</si>
  <si>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</si>
  <si>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</si>
  <si>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</si>
  <si>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</si>
  <si>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</si>
  <si>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</si>
  <si>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</si>
  <si>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</si>
  <si>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</si>
  <si>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</si>
  <si>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</si>
  <si>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</si>
  <si>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</si>
  <si>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</si>
  <si>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</si>
  <si>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</si>
  <si>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0400</t>
  </si>
  <si>
    <t>НАЦИОНАЛЬНАЯ ЭКОНОМИКА</t>
  </si>
  <si>
    <t>1610122520</t>
  </si>
  <si>
    <t>0314</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</si>
  <si>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</si>
  <si>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</si>
  <si>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</si>
  <si>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1320160050</t>
  </si>
  <si>
    <t xml:space="preserve">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 </t>
  </si>
  <si>
    <t>Другие вопросы в области национальной безопасности и правоохранительной деятельности</t>
  </si>
  <si>
    <t>0310</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</si>
  <si>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</si>
  <si>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</si>
  <si>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</si>
  <si>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</si>
  <si>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</si>
  <si>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</si>
  <si>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</si>
  <si>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</si>
  <si>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</si>
  <si>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</si>
  <si>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</si>
  <si>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</si>
  <si>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</si>
  <si>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</si>
  <si>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</si>
  <si>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</si>
  <si>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</si>
  <si>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</si>
  <si>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</si>
  <si>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</si>
  <si>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</si>
  <si>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</si>
  <si>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</si>
  <si>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</si>
  <si>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</si>
  <si>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</si>
  <si>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</si>
  <si>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</si>
  <si>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</si>
  <si>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</si>
  <si>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</si>
  <si>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</si>
  <si>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</si>
  <si>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</si>
  <si>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</si>
  <si>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</si>
  <si>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</si>
  <si>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1530122370</t>
  </si>
  <si>
    <t>Обеспечение деятельности МКУ "Информационно-аналитический центр"</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</si>
  <si>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</si>
  <si>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</si>
  <si>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</si>
  <si>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</si>
  <si>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</si>
  <si>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</si>
  <si>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</si>
  <si>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</si>
  <si>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</si>
  <si>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</si>
  <si>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</si>
  <si>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</si>
  <si>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</si>
  <si>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</si>
  <si>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</si>
  <si>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</si>
  <si>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</si>
  <si>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</si>
  <si>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</si>
  <si>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</si>
  <si>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</si>
  <si>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0800221670</t>
  </si>
  <si>
    <t xml:space="preserve">Оплата НДС с суммы арендной платы за объекты муниципальной собственности, сдаваемые физическим лицам </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</si>
  <si>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</si>
  <si>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</si>
  <si>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</si>
  <si>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</si>
  <si>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</si>
  <si>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</si>
  <si>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</si>
  <si>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</si>
  <si>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</si>
  <si>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</si>
  <si>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</si>
  <si>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</si>
  <si>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</si>
  <si>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</si>
  <si>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</si>
  <si>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</si>
  <si>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</si>
  <si>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</si>
  <si>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</si>
  <si>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</si>
  <si>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</si>
  <si>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</si>
  <si>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</si>
  <si>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</si>
  <si>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</si>
  <si>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</si>
  <si>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</si>
  <si>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</si>
  <si>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</si>
  <si>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</si>
  <si>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0400121150</t>
  </si>
  <si>
    <t>0400121140</t>
  </si>
  <si>
    <t>0400100000</t>
  </si>
  <si>
    <t>0400000000</t>
  </si>
  <si>
    <t>Муниципальная программа "Энергосбережение и повышение энергетической эффективности"</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</si>
  <si>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</si>
  <si>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</si>
  <si>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</si>
  <si>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</si>
  <si>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</si>
  <si>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</si>
  <si>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</si>
  <si>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</si>
  <si>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</si>
  <si>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</si>
  <si>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</si>
  <si>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</si>
  <si>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</si>
  <si>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</si>
  <si>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</si>
  <si>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</si>
  <si>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</si>
  <si>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</si>
  <si>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</si>
  <si>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</si>
  <si>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</si>
  <si>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</si>
  <si>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</si>
  <si>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0104</t>
  </si>
  <si>
    <t>1510113060</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</si>
  <si>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</si>
  <si>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</si>
  <si>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</si>
  <si>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</si>
  <si>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</si>
  <si>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</si>
  <si>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</si>
  <si>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</si>
  <si>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</si>
  <si>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</si>
  <si>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</si>
  <si>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</si>
  <si>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</si>
  <si>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</si>
  <si>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</si>
  <si>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</si>
  <si>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</si>
  <si>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</si>
  <si>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</si>
  <si>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</si>
  <si>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</si>
  <si>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</si>
  <si>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</si>
  <si>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</si>
  <si>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</si>
  <si>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</si>
  <si>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</si>
  <si>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</si>
  <si>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</si>
  <si>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</si>
  <si>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</si>
  <si>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</si>
  <si>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</si>
  <si>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</si>
  <si>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</si>
  <si>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от _______2025 № ___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</si>
  <si>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</si>
  <si>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</si>
  <si>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</si>
  <si>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</si>
  <si>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</si>
  <si>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</si>
  <si>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</si>
  <si>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</si>
  <si>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</si>
  <si>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</si>
  <si>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</si>
  <si>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</si>
  <si>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</si>
  <si>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</si>
  <si>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</si>
  <si>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</si>
  <si>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</si>
  <si>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</si>
  <si>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</si>
  <si>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</si>
  <si>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</si>
  <si>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</si>
  <si>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</si>
  <si>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</si>
  <si>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от ________2025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</si>
  <si>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</si>
  <si>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</si>
  <si>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</si>
  <si>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</si>
  <si>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</si>
  <si>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</si>
  <si>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</si>
  <si>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</si>
  <si>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</si>
  <si>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</si>
  <si>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</si>
  <si>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</si>
  <si>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</si>
  <si>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</si>
  <si>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</si>
  <si>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</si>
  <si>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</si>
  <si>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</si>
  <si>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</si>
  <si>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</si>
  <si>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</si>
  <si>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</si>
  <si>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</si>
  <si>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</si>
  <si>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</si>
  <si>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</si>
  <si>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</si>
  <si>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</si>
  <si>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</si>
  <si>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</si>
  <si>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</si>
  <si>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</si>
  <si>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</si>
  <si>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</si>
  <si>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</si>
  <si>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</si>
  <si>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</si>
  <si>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</si>
  <si>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</si>
  <si>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</si>
  <si>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</si>
  <si>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</si>
  <si>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</si>
  <si>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</si>
  <si>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</si>
  <si>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</si>
  <si>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</si>
  <si>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</si>
  <si>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</si>
  <si>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</si>
  <si>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</si>
  <si>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</si>
  <si>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</si>
  <si>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</si>
  <si>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</si>
  <si>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от ______2025 № __</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</si>
  <si>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</si>
  <si>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</si>
  <si>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</si>
  <si>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</si>
  <si>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</si>
  <si>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</si>
  <si>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</si>
  <si>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</si>
  <si>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</si>
  <si>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</si>
  <si>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</si>
  <si>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100 000 000,00 руб.            (06.02.2026)                                              118 900 000,00 руб.    (09.02.2026)</t>
  </si>
  <si>
    <t xml:space="preserve"> 100 000 000,00 руб.            (25.05.2025)                                              100 000 000,00 руб.    (25.05.2025)</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</si>
  <si>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</si>
  <si>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</si>
  <si>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</si>
  <si>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</si>
  <si>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</si>
  <si>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</si>
  <si>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</si>
  <si>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</si>
  <si>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_______2025 № ___</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</si>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</sst>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81">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xf>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3"/>
  <sheetViews>
    <sheetView view="pageBreakPreview" zoomScale="66" zoomScaleNormal="100" zoomScaleSheetLayoutView="66" workbookViewId="0">
      <selection activeCell="A140" sqref="A140"/>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4" customWidth="1"/>
    <col min="7" max="7" width="5.140625" style="2" customWidth="1"/>
    <col min="8" max="8" width="16.28515625" style="2" customWidth="1"/>
    <col min="9" max="9" width="20.7109375" style="2" customWidth="1"/>
    <col min="10" max="16384" width="9.140625" style="2"/>
  </cols>
  <sheetData>
    <row r="1" spans="1:6" ht="19.5" customHeight="1" x14ac:dyDescent="0.2">
      <c r="A1" s="67"/>
      <c r="B1" s="67"/>
      <c r="C1" s="20"/>
      <c r="D1" s="21"/>
      <c r="E1" s="21" t="s">
        <v>49</v>
      </c>
    </row>
    <row r="2" spans="1:6" customFormat="1" ht="34.5" customHeight="1" x14ac:dyDescent="0.25">
      <c r="A2" s="61"/>
      <c r="B2" s="61"/>
      <c r="C2" s="68" t="s">
        <v>113</v>
      </c>
      <c r="D2" s="68"/>
      <c r="E2" s="68"/>
      <c r="F2" s="62"/>
    </row>
    <row r="3" spans="1:6" ht="21.75" customHeight="1" x14ac:dyDescent="0.2">
      <c r="A3" s="23"/>
      <c r="B3" s="23"/>
      <c r="C3" s="23"/>
      <c r="D3" s="24"/>
      <c r="E3" s="22" t="s">
        <v>264</v>
      </c>
    </row>
    <row r="4" spans="1:6" ht="15.75" customHeight="1" x14ac:dyDescent="0.2">
      <c r="A4" s="23"/>
      <c r="B4" s="23"/>
      <c r="C4" s="23"/>
      <c r="D4" s="25"/>
      <c r="E4" s="22"/>
    </row>
    <row r="5" spans="1:6" ht="12.75" customHeight="1" x14ac:dyDescent="0.2">
      <c r="A5" s="23"/>
      <c r="B5" s="23"/>
      <c r="C5" s="23"/>
      <c r="D5" s="25"/>
      <c r="E5" s="22"/>
    </row>
    <row r="6" spans="1:6" ht="27" customHeight="1" x14ac:dyDescent="0.3">
      <c r="A6" s="69" t="s">
        <v>214</v>
      </c>
      <c r="B6" s="69"/>
      <c r="C6" s="69"/>
      <c r="D6" s="69"/>
      <c r="E6" s="69"/>
    </row>
    <row r="7" spans="1:6" ht="17.25" customHeight="1" x14ac:dyDescent="0.3">
      <c r="A7" s="69"/>
      <c r="B7" s="69"/>
      <c r="C7" s="69"/>
      <c r="D7" s="69"/>
      <c r="E7" s="69"/>
    </row>
    <row r="8" spans="1:6" ht="21.75" customHeight="1" x14ac:dyDescent="0.3">
      <c r="A8" s="14"/>
      <c r="B8" s="14"/>
      <c r="C8" s="14"/>
      <c r="D8" s="15"/>
      <c r="E8" s="19" t="s">
        <v>80</v>
      </c>
    </row>
    <row r="9" spans="1:6" ht="49.5" customHeight="1" x14ac:dyDescent="0.2">
      <c r="A9" s="10" t="s">
        <v>25</v>
      </c>
      <c r="B9" s="10" t="s">
        <v>33</v>
      </c>
      <c r="C9" s="10" t="s">
        <v>174</v>
      </c>
      <c r="D9" s="10" t="s">
        <v>215</v>
      </c>
      <c r="E9" s="10" t="s">
        <v>216</v>
      </c>
    </row>
    <row r="10" spans="1:6" s="6" customFormat="1" ht="13.5" customHeight="1" x14ac:dyDescent="0.2">
      <c r="A10" s="16">
        <v>1</v>
      </c>
      <c r="B10" s="16">
        <v>2</v>
      </c>
      <c r="C10" s="16">
        <v>3</v>
      </c>
      <c r="D10" s="17">
        <v>4</v>
      </c>
      <c r="E10" s="17">
        <v>5</v>
      </c>
      <c r="F10" s="44"/>
    </row>
    <row r="11" spans="1:6" ht="25.5" customHeight="1" x14ac:dyDescent="0.2">
      <c r="A11" s="18" t="s">
        <v>1</v>
      </c>
      <c r="B11" s="13" t="s">
        <v>0</v>
      </c>
      <c r="C11" s="49">
        <f>C12+C43</f>
        <v>2068112872</v>
      </c>
      <c r="D11" s="49">
        <f>D12+D43</f>
        <v>2147095312</v>
      </c>
      <c r="E11" s="49">
        <f>E12+E43</f>
        <v>2228437166</v>
      </c>
    </row>
    <row r="12" spans="1:6" ht="26.25" customHeight="1" x14ac:dyDescent="0.2">
      <c r="A12" s="18" t="s">
        <v>2</v>
      </c>
      <c r="B12" s="18"/>
      <c r="C12" s="49">
        <f>C13+C22+C28+C34+C40</f>
        <v>1532732175</v>
      </c>
      <c r="D12" s="49">
        <f>D13+D22+D28+D34+D40</f>
        <v>1618842650</v>
      </c>
      <c r="E12" s="49">
        <f>E13+E22+E28+E34+E40</f>
        <v>1700797014</v>
      </c>
    </row>
    <row r="13" spans="1:6" ht="28.5" customHeight="1" x14ac:dyDescent="0.2">
      <c r="A13" s="10" t="s">
        <v>4</v>
      </c>
      <c r="B13" s="11" t="s">
        <v>3</v>
      </c>
      <c r="C13" s="49">
        <f>C14</f>
        <v>1223959312</v>
      </c>
      <c r="D13" s="49">
        <f>D14</f>
        <v>1294566309</v>
      </c>
      <c r="E13" s="49">
        <f>E14</f>
        <v>1369221107</v>
      </c>
    </row>
    <row r="14" spans="1:6" ht="27" customHeight="1" x14ac:dyDescent="0.2">
      <c r="A14" s="12" t="s">
        <v>6</v>
      </c>
      <c r="B14" s="11" t="s">
        <v>5</v>
      </c>
      <c r="C14" s="42">
        <f>C15+C16+C17+C19+C20+C21+C18</f>
        <v>1223959312</v>
      </c>
      <c r="D14" s="42">
        <f>D15+D16+D17+D19+D20+D21+D18</f>
        <v>1294566309</v>
      </c>
      <c r="E14" s="42">
        <f>E15+E16+E17+E19+E20+E21+E18</f>
        <v>1369221107</v>
      </c>
      <c r="F14" s="45"/>
    </row>
    <row r="15" spans="1:6" ht="104.25" customHeight="1" x14ac:dyDescent="0.2">
      <c r="A15" s="9" t="s">
        <v>207</v>
      </c>
      <c r="B15" s="8" t="s">
        <v>135</v>
      </c>
      <c r="C15" s="39">
        <v>1184034584</v>
      </c>
      <c r="D15" s="39">
        <v>1252498089</v>
      </c>
      <c r="E15" s="39">
        <v>1324890752</v>
      </c>
    </row>
    <row r="16" spans="1:6" ht="84" customHeight="1" x14ac:dyDescent="0.2">
      <c r="A16" s="9" t="s">
        <v>137</v>
      </c>
      <c r="B16" s="8" t="s">
        <v>136</v>
      </c>
      <c r="C16" s="39">
        <v>748140</v>
      </c>
      <c r="D16" s="39">
        <v>791874</v>
      </c>
      <c r="E16" s="39">
        <v>838165</v>
      </c>
    </row>
    <row r="17" spans="1:5" ht="83.25" customHeight="1" x14ac:dyDescent="0.2">
      <c r="A17" s="9" t="s">
        <v>208</v>
      </c>
      <c r="B17" s="8" t="s">
        <v>138</v>
      </c>
      <c r="C17" s="39">
        <v>3829952</v>
      </c>
      <c r="D17" s="39">
        <v>4054004</v>
      </c>
      <c r="E17" s="39">
        <v>4291163</v>
      </c>
    </row>
    <row r="18" spans="1:5" ht="86.25" customHeight="1" x14ac:dyDescent="0.2">
      <c r="A18" s="9" t="s">
        <v>171</v>
      </c>
      <c r="B18" s="8" t="s">
        <v>170</v>
      </c>
      <c r="C18" s="39">
        <v>535341</v>
      </c>
      <c r="D18" s="39">
        <v>566636</v>
      </c>
      <c r="E18" s="39">
        <v>599759</v>
      </c>
    </row>
    <row r="19" spans="1:5" ht="126" customHeight="1" x14ac:dyDescent="0.2">
      <c r="A19" s="9" t="s">
        <v>209</v>
      </c>
      <c r="B19" s="8" t="s">
        <v>139</v>
      </c>
      <c r="C19" s="39">
        <v>26687704</v>
      </c>
      <c r="D19" s="39">
        <v>28247786</v>
      </c>
      <c r="E19" s="39">
        <v>29899066</v>
      </c>
    </row>
    <row r="20" spans="1:5" ht="64.5" customHeight="1" x14ac:dyDescent="0.2">
      <c r="A20" s="9" t="s">
        <v>210</v>
      </c>
      <c r="B20" s="8" t="s">
        <v>168</v>
      </c>
      <c r="C20" s="39">
        <v>2046041</v>
      </c>
      <c r="D20" s="39">
        <v>2117653</v>
      </c>
      <c r="E20" s="39">
        <v>2191772</v>
      </c>
    </row>
    <row r="21" spans="1:5" ht="67.5" customHeight="1" x14ac:dyDescent="0.2">
      <c r="A21" s="9" t="s">
        <v>211</v>
      </c>
      <c r="B21" s="8" t="s">
        <v>169</v>
      </c>
      <c r="C21" s="39">
        <v>6077550</v>
      </c>
      <c r="D21" s="39">
        <v>6290267</v>
      </c>
      <c r="E21" s="39">
        <v>6510430</v>
      </c>
    </row>
    <row r="22" spans="1:5" ht="44.25" customHeight="1" x14ac:dyDescent="0.2">
      <c r="A22" s="10" t="s">
        <v>50</v>
      </c>
      <c r="B22" s="8" t="s">
        <v>35</v>
      </c>
      <c r="C22" s="41">
        <f>C23</f>
        <v>11268036</v>
      </c>
      <c r="D22" s="41">
        <f>D23</f>
        <v>11748322</v>
      </c>
      <c r="E22" s="41">
        <f>E23</f>
        <v>15774860</v>
      </c>
    </row>
    <row r="23" spans="1:5" ht="30" customHeight="1" x14ac:dyDescent="0.2">
      <c r="A23" s="9" t="s">
        <v>51</v>
      </c>
      <c r="B23" s="8" t="s">
        <v>36</v>
      </c>
      <c r="C23" s="40">
        <f>SUM(C24:C27)</f>
        <v>11268036</v>
      </c>
      <c r="D23" s="40">
        <f>SUM(D24:D27)</f>
        <v>11748322</v>
      </c>
      <c r="E23" s="40">
        <f>SUM(E24:E27)</f>
        <v>15774860</v>
      </c>
    </row>
    <row r="24" spans="1:5" ht="84.75" customHeight="1" x14ac:dyDescent="0.2">
      <c r="A24" s="9" t="s">
        <v>52</v>
      </c>
      <c r="B24" s="8" t="s">
        <v>42</v>
      </c>
      <c r="C24" s="39">
        <v>5893374</v>
      </c>
      <c r="D24" s="39">
        <v>6150614</v>
      </c>
      <c r="E24" s="39">
        <v>8246185</v>
      </c>
    </row>
    <row r="25" spans="1:5" ht="103.5" customHeight="1" x14ac:dyDescent="0.2">
      <c r="A25" s="9" t="s">
        <v>53</v>
      </c>
      <c r="B25" s="8" t="s">
        <v>43</v>
      </c>
      <c r="C25" s="39">
        <v>26556</v>
      </c>
      <c r="D25" s="39">
        <v>28521</v>
      </c>
      <c r="E25" s="39">
        <v>38219</v>
      </c>
    </row>
    <row r="26" spans="1:5" ht="89.25" customHeight="1" x14ac:dyDescent="0.2">
      <c r="A26" s="9" t="s">
        <v>54</v>
      </c>
      <c r="B26" s="8" t="s">
        <v>44</v>
      </c>
      <c r="C26" s="39">
        <v>5951740</v>
      </c>
      <c r="D26" s="39">
        <v>6180989</v>
      </c>
      <c r="E26" s="39">
        <v>8280133</v>
      </c>
    </row>
    <row r="27" spans="1:5" ht="84.75" customHeight="1" x14ac:dyDescent="0.2">
      <c r="A27" s="9" t="s">
        <v>55</v>
      </c>
      <c r="B27" s="8" t="s">
        <v>45</v>
      </c>
      <c r="C27" s="39">
        <v>-603634</v>
      </c>
      <c r="D27" s="39">
        <v>-611802</v>
      </c>
      <c r="E27" s="39">
        <v>-789677</v>
      </c>
    </row>
    <row r="28" spans="1:5" ht="25.5" customHeight="1" x14ac:dyDescent="0.2">
      <c r="A28" s="10" t="s">
        <v>7</v>
      </c>
      <c r="B28" s="11" t="s">
        <v>181</v>
      </c>
      <c r="C28" s="43">
        <f>C29+C32</f>
        <v>61155241</v>
      </c>
      <c r="D28" s="43">
        <f>D29+D32</f>
        <v>75942168</v>
      </c>
      <c r="E28" s="43">
        <f>E29+E32</f>
        <v>78963640</v>
      </c>
    </row>
    <row r="29" spans="1:5" ht="23.25" customHeight="1" x14ac:dyDescent="0.2">
      <c r="A29" s="26" t="s">
        <v>56</v>
      </c>
      <c r="B29" s="8" t="s">
        <v>112</v>
      </c>
      <c r="C29" s="42">
        <f>C30+C31</f>
        <v>60100890</v>
      </c>
      <c r="D29" s="42">
        <f>D30+D31</f>
        <v>74845642</v>
      </c>
      <c r="E29" s="42">
        <f>E30+E31</f>
        <v>77839467</v>
      </c>
    </row>
    <row r="30" spans="1:5" ht="29.25" customHeight="1" x14ac:dyDescent="0.2">
      <c r="A30" s="36" t="s">
        <v>141</v>
      </c>
      <c r="B30" s="8" t="s">
        <v>140</v>
      </c>
      <c r="C30" s="40">
        <v>49361055</v>
      </c>
      <c r="D30" s="40">
        <v>61470968</v>
      </c>
      <c r="E30" s="40">
        <v>63929806</v>
      </c>
    </row>
    <row r="31" spans="1:5" ht="60.75" customHeight="1" x14ac:dyDescent="0.2">
      <c r="A31" s="36" t="s">
        <v>143</v>
      </c>
      <c r="B31" s="8" t="s">
        <v>142</v>
      </c>
      <c r="C31" s="40">
        <v>10739835</v>
      </c>
      <c r="D31" s="40">
        <v>13374674</v>
      </c>
      <c r="E31" s="40">
        <v>13909661</v>
      </c>
    </row>
    <row r="32" spans="1:5" ht="24.75" customHeight="1" x14ac:dyDescent="0.2">
      <c r="A32" s="27" t="s">
        <v>73</v>
      </c>
      <c r="B32" s="28" t="s">
        <v>72</v>
      </c>
      <c r="C32" s="42">
        <f>C33</f>
        <v>1054351</v>
      </c>
      <c r="D32" s="42">
        <f>D33</f>
        <v>1096526</v>
      </c>
      <c r="E32" s="42">
        <f>E33</f>
        <v>1124173</v>
      </c>
    </row>
    <row r="33" spans="1:5" ht="42" customHeight="1" x14ac:dyDescent="0.2">
      <c r="A33" s="27" t="s">
        <v>145</v>
      </c>
      <c r="B33" s="28" t="s">
        <v>144</v>
      </c>
      <c r="C33" s="39">
        <v>1054351</v>
      </c>
      <c r="D33" s="39">
        <v>1096526</v>
      </c>
      <c r="E33" s="39">
        <v>1124173</v>
      </c>
    </row>
    <row r="34" spans="1:5" ht="27" customHeight="1" x14ac:dyDescent="0.2">
      <c r="A34" s="10" t="s">
        <v>9</v>
      </c>
      <c r="B34" s="11" t="s">
        <v>8</v>
      </c>
      <c r="C34" s="43">
        <f>C35+C37</f>
        <v>227699134</v>
      </c>
      <c r="D34" s="43">
        <f>D35+D37</f>
        <v>227926802</v>
      </c>
      <c r="E34" s="43">
        <f>E35+E37</f>
        <v>228169762</v>
      </c>
    </row>
    <row r="35" spans="1:5" ht="28.5" customHeight="1" x14ac:dyDescent="0.2">
      <c r="A35" s="29" t="s">
        <v>71</v>
      </c>
      <c r="B35" s="11" t="s">
        <v>70</v>
      </c>
      <c r="C35" s="42">
        <f>C36</f>
        <v>20750135</v>
      </c>
      <c r="D35" s="42">
        <f>D36</f>
        <v>20750135</v>
      </c>
      <c r="E35" s="42">
        <f>E36</f>
        <v>20750135</v>
      </c>
    </row>
    <row r="36" spans="1:5" ht="44.25" customHeight="1" x14ac:dyDescent="0.2">
      <c r="A36" s="9" t="s">
        <v>147</v>
      </c>
      <c r="B36" s="11" t="s">
        <v>146</v>
      </c>
      <c r="C36" s="39">
        <v>20750135</v>
      </c>
      <c r="D36" s="39">
        <v>20750135</v>
      </c>
      <c r="E36" s="39">
        <v>20750135</v>
      </c>
    </row>
    <row r="37" spans="1:5" ht="24.75" customHeight="1" x14ac:dyDescent="0.2">
      <c r="A37" s="12" t="s">
        <v>26</v>
      </c>
      <c r="B37" s="10" t="s">
        <v>32</v>
      </c>
      <c r="C37" s="42">
        <f>C38+C39</f>
        <v>206948999</v>
      </c>
      <c r="D37" s="42">
        <f>D38+D39</f>
        <v>207176667</v>
      </c>
      <c r="E37" s="42">
        <f>E38+E39</f>
        <v>207419627</v>
      </c>
    </row>
    <row r="38" spans="1:5" ht="44.25" customHeight="1" x14ac:dyDescent="0.2">
      <c r="A38" s="12" t="s">
        <v>149</v>
      </c>
      <c r="B38" s="10" t="s">
        <v>148</v>
      </c>
      <c r="C38" s="39">
        <v>205533681</v>
      </c>
      <c r="D38" s="39">
        <v>205761349</v>
      </c>
      <c r="E38" s="39">
        <v>205990156</v>
      </c>
    </row>
    <row r="39" spans="1:5" ht="45" customHeight="1" x14ac:dyDescent="0.2">
      <c r="A39" s="9" t="s">
        <v>151</v>
      </c>
      <c r="B39" s="8" t="s">
        <v>150</v>
      </c>
      <c r="C39" s="39">
        <v>1415318</v>
      </c>
      <c r="D39" s="39">
        <v>1415318</v>
      </c>
      <c r="E39" s="39">
        <v>1429471</v>
      </c>
    </row>
    <row r="40" spans="1:5" ht="25.5" customHeight="1" x14ac:dyDescent="0.2">
      <c r="A40" s="10" t="s">
        <v>11</v>
      </c>
      <c r="B40" s="11" t="s">
        <v>10</v>
      </c>
      <c r="C40" s="43">
        <f>C41+C42</f>
        <v>8650452</v>
      </c>
      <c r="D40" s="43">
        <f>D41+D42</f>
        <v>8659049</v>
      </c>
      <c r="E40" s="43">
        <f>E41+E42</f>
        <v>8667645</v>
      </c>
    </row>
    <row r="41" spans="1:5" ht="45.75" customHeight="1" x14ac:dyDescent="0.2">
      <c r="A41" s="9" t="s">
        <v>153</v>
      </c>
      <c r="B41" s="11" t="s">
        <v>152</v>
      </c>
      <c r="C41" s="40">
        <v>8605452</v>
      </c>
      <c r="D41" s="40">
        <v>8614049</v>
      </c>
      <c r="E41" s="40">
        <v>8622645</v>
      </c>
    </row>
    <row r="42" spans="1:5" ht="45" customHeight="1" x14ac:dyDescent="0.2">
      <c r="A42" s="9" t="s">
        <v>163</v>
      </c>
      <c r="B42" s="11" t="s">
        <v>162</v>
      </c>
      <c r="C42" s="40">
        <v>45000</v>
      </c>
      <c r="D42" s="40">
        <v>45000</v>
      </c>
      <c r="E42" s="40">
        <v>45000</v>
      </c>
    </row>
    <row r="43" spans="1:5" ht="26.25" customHeight="1" x14ac:dyDescent="0.2">
      <c r="A43" s="18" t="s">
        <v>12</v>
      </c>
      <c r="B43" s="11"/>
      <c r="C43" s="48">
        <f>C44+C51+C56+C59+C63</f>
        <v>535380697</v>
      </c>
      <c r="D43" s="48">
        <f>D44+D51+D56+D59+D63</f>
        <v>528252662</v>
      </c>
      <c r="E43" s="48">
        <f>E44+E51+E56+E59+E63</f>
        <v>527640152</v>
      </c>
    </row>
    <row r="44" spans="1:5" ht="45" customHeight="1" x14ac:dyDescent="0.2">
      <c r="A44" s="10" t="s">
        <v>14</v>
      </c>
      <c r="B44" s="11" t="s">
        <v>13</v>
      </c>
      <c r="C44" s="43">
        <f>C45+C50+C49</f>
        <v>499715490</v>
      </c>
      <c r="D44" s="43">
        <f>D45+D50+D49</f>
        <v>499715490</v>
      </c>
      <c r="E44" s="43">
        <f>E45+E50+E49</f>
        <v>499715490</v>
      </c>
    </row>
    <row r="45" spans="1:5" ht="85.5" customHeight="1" x14ac:dyDescent="0.2">
      <c r="A45" s="9" t="s">
        <v>57</v>
      </c>
      <c r="B45" s="11" t="s">
        <v>15</v>
      </c>
      <c r="C45" s="42">
        <f>C46+C47+C48</f>
        <v>496809400</v>
      </c>
      <c r="D45" s="42">
        <f>D46+D47+D48</f>
        <v>496809400</v>
      </c>
      <c r="E45" s="42">
        <f>E46+E47+E48</f>
        <v>496809400</v>
      </c>
    </row>
    <row r="46" spans="1:5" ht="66" customHeight="1" x14ac:dyDescent="0.2">
      <c r="A46" s="9" t="s">
        <v>59</v>
      </c>
      <c r="B46" s="10" t="s">
        <v>58</v>
      </c>
      <c r="C46" s="40">
        <v>458498044</v>
      </c>
      <c r="D46" s="40">
        <v>458498044</v>
      </c>
      <c r="E46" s="40">
        <v>458498044</v>
      </c>
    </row>
    <row r="47" spans="1:5" ht="68.25" customHeight="1" x14ac:dyDescent="0.2">
      <c r="A47" s="30" t="s">
        <v>61</v>
      </c>
      <c r="B47" s="8" t="s">
        <v>60</v>
      </c>
      <c r="C47" s="40">
        <v>17409429</v>
      </c>
      <c r="D47" s="40">
        <v>17409429</v>
      </c>
      <c r="E47" s="40">
        <v>17409429</v>
      </c>
    </row>
    <row r="48" spans="1:5" ht="45.75" customHeight="1" x14ac:dyDescent="0.2">
      <c r="A48" s="30" t="s">
        <v>63</v>
      </c>
      <c r="B48" s="11" t="s">
        <v>62</v>
      </c>
      <c r="C48" s="40">
        <v>20901927</v>
      </c>
      <c r="D48" s="40">
        <v>20901927</v>
      </c>
      <c r="E48" s="40">
        <v>20901927</v>
      </c>
    </row>
    <row r="49" spans="1:9" ht="101.25" customHeight="1" x14ac:dyDescent="0.2">
      <c r="A49" s="30" t="s">
        <v>172</v>
      </c>
      <c r="B49" s="11" t="s">
        <v>173</v>
      </c>
      <c r="C49" s="40">
        <v>44665</v>
      </c>
      <c r="D49" s="40">
        <v>44665</v>
      </c>
      <c r="E49" s="40">
        <v>44665</v>
      </c>
    </row>
    <row r="50" spans="1:9" ht="63" customHeight="1" x14ac:dyDescent="0.2">
      <c r="A50" s="30" t="s">
        <v>65</v>
      </c>
      <c r="B50" s="8" t="s">
        <v>64</v>
      </c>
      <c r="C50" s="40">
        <v>2861425</v>
      </c>
      <c r="D50" s="40">
        <v>2861425</v>
      </c>
      <c r="E50" s="40">
        <v>2861425</v>
      </c>
    </row>
    <row r="51" spans="1:9" ht="26.25" customHeight="1" x14ac:dyDescent="0.2">
      <c r="A51" s="10" t="s">
        <v>19</v>
      </c>
      <c r="B51" s="10" t="s">
        <v>20</v>
      </c>
      <c r="C51" s="41">
        <f>C52</f>
        <v>14570040</v>
      </c>
      <c r="D51" s="41">
        <f>D52</f>
        <v>14570040</v>
      </c>
      <c r="E51" s="41">
        <f>E52</f>
        <v>14570040</v>
      </c>
    </row>
    <row r="52" spans="1:9" ht="27.75" customHeight="1" x14ac:dyDescent="0.2">
      <c r="A52" s="31" t="s">
        <v>21</v>
      </c>
      <c r="B52" s="18" t="s">
        <v>22</v>
      </c>
      <c r="C52" s="43">
        <f>C53+C54+C55</f>
        <v>14570040</v>
      </c>
      <c r="D52" s="43">
        <f>D53+D54+D55</f>
        <v>14570040</v>
      </c>
      <c r="E52" s="43">
        <f>E53+E54+E55</f>
        <v>14570040</v>
      </c>
      <c r="F52" s="46"/>
    </row>
    <row r="53" spans="1:9" ht="29.25" customHeight="1" x14ac:dyDescent="0.2">
      <c r="A53" s="9" t="s">
        <v>155</v>
      </c>
      <c r="B53" s="10" t="s">
        <v>154</v>
      </c>
      <c r="C53" s="40">
        <v>500150</v>
      </c>
      <c r="D53" s="40">
        <v>500150</v>
      </c>
      <c r="E53" s="40">
        <v>500150</v>
      </c>
      <c r="F53" s="46"/>
      <c r="I53" s="7"/>
    </row>
    <row r="54" spans="1:9" ht="33" customHeight="1" x14ac:dyDescent="0.2">
      <c r="A54" s="9" t="s">
        <v>157</v>
      </c>
      <c r="B54" s="10" t="s">
        <v>156</v>
      </c>
      <c r="C54" s="40">
        <v>1021170</v>
      </c>
      <c r="D54" s="40">
        <v>1021170</v>
      </c>
      <c r="E54" s="40">
        <v>1021170</v>
      </c>
      <c r="F54" s="46"/>
      <c r="H54" s="7"/>
    </row>
    <row r="55" spans="1:9" ht="30" customHeight="1" x14ac:dyDescent="0.2">
      <c r="A55" s="9" t="s">
        <v>159</v>
      </c>
      <c r="B55" s="10" t="s">
        <v>158</v>
      </c>
      <c r="C55" s="40">
        <v>13048720</v>
      </c>
      <c r="D55" s="40">
        <v>13048720</v>
      </c>
      <c r="E55" s="40">
        <v>13048720</v>
      </c>
      <c r="F55" s="46"/>
      <c r="H55" s="7"/>
    </row>
    <row r="56" spans="1:9" ht="27.75" customHeight="1" x14ac:dyDescent="0.2">
      <c r="A56" s="10" t="s">
        <v>46</v>
      </c>
      <c r="B56" s="10" t="s">
        <v>37</v>
      </c>
      <c r="C56" s="41">
        <f>C57+C58</f>
        <v>8308607</v>
      </c>
      <c r="D56" s="41">
        <f>D57+D58</f>
        <v>4868838</v>
      </c>
      <c r="E56" s="41">
        <f>E57+E58</f>
        <v>4868838</v>
      </c>
      <c r="F56" s="46"/>
    </row>
    <row r="57" spans="1:9" ht="44.25" customHeight="1" x14ac:dyDescent="0.2">
      <c r="A57" s="9" t="s">
        <v>67</v>
      </c>
      <c r="B57" s="10" t="s">
        <v>66</v>
      </c>
      <c r="C57" s="40">
        <v>3729578</v>
      </c>
      <c r="D57" s="40">
        <v>3652690</v>
      </c>
      <c r="E57" s="40">
        <v>3652690</v>
      </c>
      <c r="F57" s="46"/>
    </row>
    <row r="58" spans="1:9" ht="31.5" customHeight="1" x14ac:dyDescent="0.2">
      <c r="A58" s="9" t="s">
        <v>69</v>
      </c>
      <c r="B58" s="10" t="s">
        <v>68</v>
      </c>
      <c r="C58" s="40">
        <v>4579029</v>
      </c>
      <c r="D58" s="40">
        <v>1216148</v>
      </c>
      <c r="E58" s="40">
        <v>1216148</v>
      </c>
    </row>
    <row r="59" spans="1:9" ht="28.5" customHeight="1" x14ac:dyDescent="0.2">
      <c r="A59" s="10" t="s">
        <v>23</v>
      </c>
      <c r="B59" s="11" t="s">
        <v>24</v>
      </c>
      <c r="C59" s="43">
        <f>C60+C61+C62</f>
        <v>10122212</v>
      </c>
      <c r="D59" s="43">
        <f>D60+D61+D62</f>
        <v>6433946</v>
      </c>
      <c r="E59" s="43">
        <f>E60+E61+E62</f>
        <v>5821436</v>
      </c>
    </row>
    <row r="60" spans="1:9" ht="81.75" customHeight="1" x14ac:dyDescent="0.2">
      <c r="A60" s="9" t="s">
        <v>77</v>
      </c>
      <c r="B60" s="11" t="s">
        <v>76</v>
      </c>
      <c r="C60" s="39">
        <v>7998082</v>
      </c>
      <c r="D60" s="39">
        <v>4309816</v>
      </c>
      <c r="E60" s="39">
        <v>3697306</v>
      </c>
    </row>
    <row r="61" spans="1:9" ht="84" customHeight="1" x14ac:dyDescent="0.2">
      <c r="A61" s="9" t="s">
        <v>79</v>
      </c>
      <c r="B61" s="11" t="s">
        <v>78</v>
      </c>
      <c r="C61" s="39">
        <v>89618</v>
      </c>
      <c r="D61" s="39">
        <v>89618</v>
      </c>
      <c r="E61" s="39">
        <v>89618</v>
      </c>
    </row>
    <row r="62" spans="1:9" ht="46.5" customHeight="1" x14ac:dyDescent="0.2">
      <c r="A62" s="9" t="s">
        <v>75</v>
      </c>
      <c r="B62" s="11" t="s">
        <v>74</v>
      </c>
      <c r="C62" s="40">
        <v>2034512</v>
      </c>
      <c r="D62" s="40">
        <v>2034512</v>
      </c>
      <c r="E62" s="40">
        <v>2034512</v>
      </c>
    </row>
    <row r="63" spans="1:9" ht="27" customHeight="1" x14ac:dyDescent="0.2">
      <c r="A63" s="10" t="s">
        <v>17</v>
      </c>
      <c r="B63" s="11" t="s">
        <v>16</v>
      </c>
      <c r="C63" s="43">
        <f>C64+C97+C95</f>
        <v>2664348</v>
      </c>
      <c r="D63" s="43">
        <f>D64+D97+D95</f>
        <v>2664348</v>
      </c>
      <c r="E63" s="43">
        <f>E64+E97+E95</f>
        <v>2664348</v>
      </c>
    </row>
    <row r="64" spans="1:9" ht="44.25" customHeight="1" x14ac:dyDescent="0.2">
      <c r="A64" s="29" t="s">
        <v>115</v>
      </c>
      <c r="B64" s="13" t="s">
        <v>114</v>
      </c>
      <c r="C64" s="43">
        <f>SUM(C65:C94)</f>
        <v>488033</v>
      </c>
      <c r="D64" s="43">
        <f>SUM(D65:D94)</f>
        <v>488033</v>
      </c>
      <c r="E64" s="43">
        <f>SUM(E65:E94)</f>
        <v>488033</v>
      </c>
    </row>
    <row r="65" spans="1:5" ht="104.25" customHeight="1" x14ac:dyDescent="0.2">
      <c r="A65" s="30" t="s">
        <v>186</v>
      </c>
      <c r="B65" s="8" t="s">
        <v>99</v>
      </c>
      <c r="C65" s="42">
        <v>4659</v>
      </c>
      <c r="D65" s="42">
        <v>4659</v>
      </c>
      <c r="E65" s="42">
        <v>4659</v>
      </c>
    </row>
    <row r="66" spans="1:5" ht="82.5" customHeight="1" x14ac:dyDescent="0.2">
      <c r="A66" s="30" t="s">
        <v>187</v>
      </c>
      <c r="B66" s="8" t="s">
        <v>175</v>
      </c>
      <c r="C66" s="42">
        <v>1500</v>
      </c>
      <c r="D66" s="42">
        <v>1500</v>
      </c>
      <c r="E66" s="42">
        <v>1500</v>
      </c>
    </row>
    <row r="67" spans="1:5" ht="144" customHeight="1" x14ac:dyDescent="0.2">
      <c r="A67" s="30" t="s">
        <v>188</v>
      </c>
      <c r="B67" s="8" t="s">
        <v>160</v>
      </c>
      <c r="C67" s="42">
        <v>5333</v>
      </c>
      <c r="D67" s="42">
        <v>5333</v>
      </c>
      <c r="E67" s="42">
        <v>5333</v>
      </c>
    </row>
    <row r="68" spans="1:5" ht="121.5" customHeight="1" x14ac:dyDescent="0.2">
      <c r="A68" s="30" t="s">
        <v>189</v>
      </c>
      <c r="B68" s="8" t="s">
        <v>111</v>
      </c>
      <c r="C68" s="42">
        <v>13335</v>
      </c>
      <c r="D68" s="42">
        <v>13335</v>
      </c>
      <c r="E68" s="42">
        <v>13335</v>
      </c>
    </row>
    <row r="69" spans="1:5" ht="106.5" customHeight="1" x14ac:dyDescent="0.2">
      <c r="A69" s="30" t="s">
        <v>230</v>
      </c>
      <c r="B69" s="8" t="s">
        <v>229</v>
      </c>
      <c r="C69" s="42">
        <v>167</v>
      </c>
      <c r="D69" s="42">
        <v>167</v>
      </c>
      <c r="E69" s="42">
        <v>167</v>
      </c>
    </row>
    <row r="70" spans="1:5" ht="147" customHeight="1" x14ac:dyDescent="0.2">
      <c r="A70" s="30" t="s">
        <v>218</v>
      </c>
      <c r="B70" s="8" t="s">
        <v>217</v>
      </c>
      <c r="C70" s="42">
        <v>889</v>
      </c>
      <c r="D70" s="42">
        <v>889</v>
      </c>
      <c r="E70" s="42">
        <v>889</v>
      </c>
    </row>
    <row r="71" spans="1:5" ht="84" customHeight="1" x14ac:dyDescent="0.2">
      <c r="A71" s="30" t="s">
        <v>190</v>
      </c>
      <c r="B71" s="8" t="s">
        <v>100</v>
      </c>
      <c r="C71" s="42">
        <v>44364</v>
      </c>
      <c r="D71" s="42">
        <v>44364</v>
      </c>
      <c r="E71" s="42">
        <v>44364</v>
      </c>
    </row>
    <row r="72" spans="1:5" ht="88.5" customHeight="1" x14ac:dyDescent="0.2">
      <c r="A72" s="30" t="s">
        <v>191</v>
      </c>
      <c r="B72" s="8" t="s">
        <v>101</v>
      </c>
      <c r="C72" s="42">
        <v>1252</v>
      </c>
      <c r="D72" s="42">
        <v>1252</v>
      </c>
      <c r="E72" s="42">
        <v>1252</v>
      </c>
    </row>
    <row r="73" spans="1:5" ht="85.5" customHeight="1" x14ac:dyDescent="0.2">
      <c r="A73" s="30" t="s">
        <v>192</v>
      </c>
      <c r="B73" s="8" t="s">
        <v>104</v>
      </c>
      <c r="C73" s="42">
        <v>556</v>
      </c>
      <c r="D73" s="42">
        <v>556</v>
      </c>
      <c r="E73" s="42">
        <v>556</v>
      </c>
    </row>
    <row r="74" spans="1:5" ht="102.75" customHeight="1" x14ac:dyDescent="0.2">
      <c r="A74" s="30" t="s">
        <v>193</v>
      </c>
      <c r="B74" s="8" t="s">
        <v>176</v>
      </c>
      <c r="C74" s="42">
        <v>289</v>
      </c>
      <c r="D74" s="42">
        <v>289</v>
      </c>
      <c r="E74" s="42">
        <v>289</v>
      </c>
    </row>
    <row r="75" spans="1:5" ht="84.75" customHeight="1" x14ac:dyDescent="0.2">
      <c r="A75" s="30" t="s">
        <v>194</v>
      </c>
      <c r="B75" s="8" t="s">
        <v>105</v>
      </c>
      <c r="C75" s="42">
        <v>333</v>
      </c>
      <c r="D75" s="42">
        <v>333</v>
      </c>
      <c r="E75" s="42">
        <v>333</v>
      </c>
    </row>
    <row r="76" spans="1:5" ht="108.75" customHeight="1" x14ac:dyDescent="0.2">
      <c r="A76" s="30" t="s">
        <v>222</v>
      </c>
      <c r="B76" s="8" t="s">
        <v>219</v>
      </c>
      <c r="C76" s="42">
        <v>1667</v>
      </c>
      <c r="D76" s="42">
        <v>1667</v>
      </c>
      <c r="E76" s="42">
        <v>1667</v>
      </c>
    </row>
    <row r="77" spans="1:5" ht="66.75" customHeight="1" x14ac:dyDescent="0.2">
      <c r="A77" s="30" t="s">
        <v>195</v>
      </c>
      <c r="B77" s="8" t="s">
        <v>180</v>
      </c>
      <c r="C77" s="42">
        <v>500</v>
      </c>
      <c r="D77" s="42">
        <v>500</v>
      </c>
      <c r="E77" s="42">
        <v>500</v>
      </c>
    </row>
    <row r="78" spans="1:5" ht="84.75" customHeight="1" x14ac:dyDescent="0.2">
      <c r="A78" s="30" t="s">
        <v>196</v>
      </c>
      <c r="B78" s="8" t="s">
        <v>106</v>
      </c>
      <c r="C78" s="42">
        <v>1500</v>
      </c>
      <c r="D78" s="42">
        <v>1500</v>
      </c>
      <c r="E78" s="42">
        <v>1500</v>
      </c>
    </row>
    <row r="79" spans="1:5" ht="105" customHeight="1" x14ac:dyDescent="0.2">
      <c r="A79" s="30" t="s">
        <v>221</v>
      </c>
      <c r="B79" s="8" t="s">
        <v>220</v>
      </c>
      <c r="C79" s="42">
        <v>3333</v>
      </c>
      <c r="D79" s="42">
        <v>3333</v>
      </c>
      <c r="E79" s="42">
        <v>3333</v>
      </c>
    </row>
    <row r="80" spans="1:5" ht="105" customHeight="1" x14ac:dyDescent="0.2">
      <c r="A80" s="30" t="s">
        <v>224</v>
      </c>
      <c r="B80" s="8" t="s">
        <v>223</v>
      </c>
      <c r="C80" s="42">
        <v>8333</v>
      </c>
      <c r="D80" s="42">
        <v>8333</v>
      </c>
      <c r="E80" s="42">
        <v>8333</v>
      </c>
    </row>
    <row r="81" spans="1:5" ht="123" customHeight="1" x14ac:dyDescent="0.2">
      <c r="A81" s="30" t="s">
        <v>197</v>
      </c>
      <c r="B81" s="8" t="s">
        <v>107</v>
      </c>
      <c r="C81" s="42">
        <v>800</v>
      </c>
      <c r="D81" s="42">
        <v>800</v>
      </c>
      <c r="E81" s="42">
        <v>800</v>
      </c>
    </row>
    <row r="82" spans="1:5" ht="107.25" customHeight="1" x14ac:dyDescent="0.2">
      <c r="A82" s="30" t="s">
        <v>198</v>
      </c>
      <c r="B82" s="8" t="s">
        <v>108</v>
      </c>
      <c r="C82" s="42">
        <v>4050</v>
      </c>
      <c r="D82" s="42">
        <v>4050</v>
      </c>
      <c r="E82" s="42">
        <v>4050</v>
      </c>
    </row>
    <row r="83" spans="1:5" ht="106.5" customHeight="1" x14ac:dyDescent="0.2">
      <c r="A83" s="30" t="s">
        <v>228</v>
      </c>
      <c r="B83" s="8" t="s">
        <v>225</v>
      </c>
      <c r="C83" s="42">
        <v>222</v>
      </c>
      <c r="D83" s="42">
        <v>222</v>
      </c>
      <c r="E83" s="42">
        <v>222</v>
      </c>
    </row>
    <row r="84" spans="1:5" ht="125.25" customHeight="1" x14ac:dyDescent="0.2">
      <c r="A84" s="30" t="s">
        <v>199</v>
      </c>
      <c r="B84" s="8" t="s">
        <v>109</v>
      </c>
      <c r="C84" s="42">
        <v>642</v>
      </c>
      <c r="D84" s="42">
        <v>642</v>
      </c>
      <c r="E84" s="42">
        <v>642</v>
      </c>
    </row>
    <row r="85" spans="1:5" ht="146.25" customHeight="1" x14ac:dyDescent="0.2">
      <c r="A85" s="30" t="s">
        <v>200</v>
      </c>
      <c r="B85" s="8" t="s">
        <v>161</v>
      </c>
      <c r="C85" s="42">
        <v>11567</v>
      </c>
      <c r="D85" s="42">
        <v>11567</v>
      </c>
      <c r="E85" s="42">
        <v>11567</v>
      </c>
    </row>
    <row r="86" spans="1:5" ht="87" customHeight="1" x14ac:dyDescent="0.2">
      <c r="A86" s="30" t="s">
        <v>201</v>
      </c>
      <c r="B86" s="8" t="s">
        <v>177</v>
      </c>
      <c r="C86" s="42">
        <v>167</v>
      </c>
      <c r="D86" s="42">
        <v>167</v>
      </c>
      <c r="E86" s="42">
        <v>167</v>
      </c>
    </row>
    <row r="87" spans="1:5" ht="108.75" customHeight="1" x14ac:dyDescent="0.2">
      <c r="A87" s="30" t="s">
        <v>227</v>
      </c>
      <c r="B87" s="8" t="s">
        <v>226</v>
      </c>
      <c r="C87" s="42">
        <v>22222</v>
      </c>
      <c r="D87" s="42">
        <v>22222</v>
      </c>
      <c r="E87" s="42">
        <v>22222</v>
      </c>
    </row>
    <row r="88" spans="1:5" ht="121.5" customHeight="1" x14ac:dyDescent="0.2">
      <c r="A88" s="30" t="s">
        <v>202</v>
      </c>
      <c r="B88" s="8" t="s">
        <v>178</v>
      </c>
      <c r="C88" s="42">
        <v>8333</v>
      </c>
      <c r="D88" s="42">
        <v>8333</v>
      </c>
      <c r="E88" s="42">
        <v>8333</v>
      </c>
    </row>
    <row r="89" spans="1:5" ht="84" customHeight="1" x14ac:dyDescent="0.2">
      <c r="A89" s="30" t="s">
        <v>203</v>
      </c>
      <c r="B89" s="8" t="s">
        <v>110</v>
      </c>
      <c r="C89" s="42">
        <v>393</v>
      </c>
      <c r="D89" s="42">
        <v>393</v>
      </c>
      <c r="E89" s="42">
        <v>393</v>
      </c>
    </row>
    <row r="90" spans="1:5" ht="68.25" customHeight="1" x14ac:dyDescent="0.2">
      <c r="A90" s="30" t="s">
        <v>128</v>
      </c>
      <c r="B90" s="8" t="s">
        <v>127</v>
      </c>
      <c r="C90" s="42">
        <v>65071</v>
      </c>
      <c r="D90" s="42">
        <v>65071</v>
      </c>
      <c r="E90" s="42">
        <v>65071</v>
      </c>
    </row>
    <row r="91" spans="1:5" ht="111.75" customHeight="1" x14ac:dyDescent="0.2">
      <c r="A91" s="30" t="s">
        <v>232</v>
      </c>
      <c r="B91" s="8" t="s">
        <v>231</v>
      </c>
      <c r="C91" s="42">
        <v>500</v>
      </c>
      <c r="D91" s="42">
        <v>500</v>
      </c>
      <c r="E91" s="42">
        <v>500</v>
      </c>
    </row>
    <row r="92" spans="1:5" ht="100.5" customHeight="1" x14ac:dyDescent="0.2">
      <c r="A92" s="30" t="s">
        <v>204</v>
      </c>
      <c r="B92" s="8" t="s">
        <v>179</v>
      </c>
      <c r="C92" s="42">
        <v>8333</v>
      </c>
      <c r="D92" s="42">
        <v>8333</v>
      </c>
      <c r="E92" s="42">
        <v>8333</v>
      </c>
    </row>
    <row r="93" spans="1:5" ht="102.75" customHeight="1" x14ac:dyDescent="0.2">
      <c r="A93" s="30" t="s">
        <v>205</v>
      </c>
      <c r="B93" s="8" t="s">
        <v>102</v>
      </c>
      <c r="C93" s="42">
        <v>274</v>
      </c>
      <c r="D93" s="42">
        <v>274</v>
      </c>
      <c r="E93" s="42">
        <v>274</v>
      </c>
    </row>
    <row r="94" spans="1:5" ht="83.25" customHeight="1" x14ac:dyDescent="0.2">
      <c r="A94" s="30" t="s">
        <v>206</v>
      </c>
      <c r="B94" s="8" t="s">
        <v>103</v>
      </c>
      <c r="C94" s="42">
        <v>277449</v>
      </c>
      <c r="D94" s="42">
        <v>277449</v>
      </c>
      <c r="E94" s="42">
        <v>277449</v>
      </c>
    </row>
    <row r="95" spans="1:5" ht="92.25" customHeight="1" x14ac:dyDescent="0.2">
      <c r="A95" s="30" t="s">
        <v>118</v>
      </c>
      <c r="B95" s="32" t="s">
        <v>119</v>
      </c>
      <c r="C95" s="41">
        <f>C96</f>
        <v>1803810</v>
      </c>
      <c r="D95" s="41">
        <f>D96</f>
        <v>1803810</v>
      </c>
      <c r="E95" s="41">
        <f>E96</f>
        <v>1803810</v>
      </c>
    </row>
    <row r="96" spans="1:5" ht="66.75" customHeight="1" x14ac:dyDescent="0.2">
      <c r="A96" s="33" t="s">
        <v>130</v>
      </c>
      <c r="B96" s="34" t="s">
        <v>129</v>
      </c>
      <c r="C96" s="40">
        <v>1803810</v>
      </c>
      <c r="D96" s="40">
        <v>1803810</v>
      </c>
      <c r="E96" s="40">
        <v>1803810</v>
      </c>
    </row>
    <row r="97" spans="1:6" ht="28.5" customHeight="1" x14ac:dyDescent="0.2">
      <c r="A97" s="30" t="s">
        <v>117</v>
      </c>
      <c r="B97" s="32" t="s">
        <v>116</v>
      </c>
      <c r="C97" s="41">
        <f>SUM(C98:C99)</f>
        <v>372505</v>
      </c>
      <c r="D97" s="41">
        <f>SUM(D98:D99)</f>
        <v>372505</v>
      </c>
      <c r="E97" s="41">
        <f>SUM(E98:E99)</f>
        <v>372505</v>
      </c>
    </row>
    <row r="98" spans="1:6" ht="65.25" customHeight="1" x14ac:dyDescent="0.2">
      <c r="A98" s="30" t="s">
        <v>132</v>
      </c>
      <c r="B98" s="8" t="s">
        <v>131</v>
      </c>
      <c r="C98" s="40">
        <v>343815</v>
      </c>
      <c r="D98" s="40">
        <v>343815</v>
      </c>
      <c r="E98" s="40">
        <v>343815</v>
      </c>
    </row>
    <row r="99" spans="1:6" ht="64.5" customHeight="1" x14ac:dyDescent="0.2">
      <c r="A99" s="30" t="s">
        <v>134</v>
      </c>
      <c r="B99" s="8" t="s">
        <v>133</v>
      </c>
      <c r="C99" s="40">
        <v>28690</v>
      </c>
      <c r="D99" s="40">
        <v>28690</v>
      </c>
      <c r="E99" s="40">
        <v>28690</v>
      </c>
    </row>
    <row r="100" spans="1:6" ht="24.75" customHeight="1" x14ac:dyDescent="0.2">
      <c r="A100" s="31" t="s">
        <v>27</v>
      </c>
      <c r="B100" s="13" t="s">
        <v>28</v>
      </c>
      <c r="C100" s="47">
        <f>C101+C169</f>
        <v>1612655795.2199998</v>
      </c>
      <c r="D100" s="47">
        <f>D101+D169</f>
        <v>1312092423.49</v>
      </c>
      <c r="E100" s="47">
        <f>E101+E169</f>
        <v>1212856841.78</v>
      </c>
    </row>
    <row r="101" spans="1:6" ht="45.75" customHeight="1" x14ac:dyDescent="0.2">
      <c r="A101" s="37" t="s">
        <v>29</v>
      </c>
      <c r="B101" s="38" t="s">
        <v>30</v>
      </c>
      <c r="C101" s="41">
        <f>C102+C126+C153</f>
        <v>1612655795.2199998</v>
      </c>
      <c r="D101" s="41">
        <f>D102+D126+D153</f>
        <v>1304092423.49</v>
      </c>
      <c r="E101" s="41">
        <f>E102+E126+E153</f>
        <v>1206856841.78</v>
      </c>
    </row>
    <row r="102" spans="1:6" ht="42.75" customHeight="1" x14ac:dyDescent="0.2">
      <c r="A102" s="31" t="s">
        <v>34</v>
      </c>
      <c r="B102" s="13" t="s">
        <v>38</v>
      </c>
      <c r="C102" s="47">
        <f>C105+C112+C113+C114+C115+C119+C104+C109+C103</f>
        <v>359116743.64999998</v>
      </c>
      <c r="D102" s="47">
        <f>D105+D112+D113+D114+D115+D119+D104+D109+D103</f>
        <v>281731261.99000001</v>
      </c>
      <c r="E102" s="47">
        <f>E105+E112+E113+E114+E115+E119+E104+E109+E103</f>
        <v>197585853.77000001</v>
      </c>
      <c r="F102" s="46"/>
    </row>
    <row r="103" spans="1:6" ht="63.75" customHeight="1" x14ac:dyDescent="0.2">
      <c r="A103" s="9" t="s">
        <v>270</v>
      </c>
      <c r="B103" s="11" t="s">
        <v>271</v>
      </c>
      <c r="C103" s="50">
        <v>36101632.210000001</v>
      </c>
      <c r="D103" s="50">
        <v>33114340.91</v>
      </c>
      <c r="E103" s="50">
        <v>29110866.539999999</v>
      </c>
      <c r="F103" s="46"/>
    </row>
    <row r="104" spans="1:6" ht="49.5" customHeight="1" x14ac:dyDescent="0.2">
      <c r="A104" s="27" t="s">
        <v>265</v>
      </c>
      <c r="B104" s="28" t="s">
        <v>266</v>
      </c>
      <c r="C104" s="50">
        <v>141878140.97999999</v>
      </c>
      <c r="D104" s="50">
        <v>0</v>
      </c>
      <c r="E104" s="50">
        <v>0</v>
      </c>
      <c r="F104" s="46"/>
    </row>
    <row r="105" spans="1:6" ht="64.5" customHeight="1" x14ac:dyDescent="0.2">
      <c r="A105" s="9" t="s">
        <v>233</v>
      </c>
      <c r="B105" s="11" t="s">
        <v>83</v>
      </c>
      <c r="C105" s="51">
        <f>C106+C107+C108</f>
        <v>30071200</v>
      </c>
      <c r="D105" s="51">
        <f>D106+D107+D108</f>
        <v>30071400</v>
      </c>
      <c r="E105" s="51">
        <f>E106+E107+E108</f>
        <v>30071400</v>
      </c>
    </row>
    <row r="106" spans="1:6" ht="63" customHeight="1" x14ac:dyDescent="0.2">
      <c r="A106" s="52" t="s">
        <v>234</v>
      </c>
      <c r="B106" s="53" t="s">
        <v>83</v>
      </c>
      <c r="C106" s="54">
        <v>5717000</v>
      </c>
      <c r="D106" s="54">
        <v>5717000</v>
      </c>
      <c r="E106" s="54">
        <v>5717000</v>
      </c>
    </row>
    <row r="107" spans="1:6" ht="51" customHeight="1" x14ac:dyDescent="0.2">
      <c r="A107" s="52" t="s">
        <v>272</v>
      </c>
      <c r="B107" s="53" t="s">
        <v>83</v>
      </c>
      <c r="C107" s="54">
        <v>21563700</v>
      </c>
      <c r="D107" s="54">
        <v>22426200</v>
      </c>
      <c r="E107" s="54">
        <v>23322600</v>
      </c>
    </row>
    <row r="108" spans="1:6" ht="61.5" customHeight="1" x14ac:dyDescent="0.2">
      <c r="A108" s="52" t="s">
        <v>273</v>
      </c>
      <c r="B108" s="53" t="s">
        <v>83</v>
      </c>
      <c r="C108" s="54">
        <v>2790500</v>
      </c>
      <c r="D108" s="54">
        <v>1928200</v>
      </c>
      <c r="E108" s="54">
        <v>1031800</v>
      </c>
    </row>
    <row r="109" spans="1:6" ht="61.5" customHeight="1" x14ac:dyDescent="0.2">
      <c r="A109" s="27" t="s">
        <v>267</v>
      </c>
      <c r="B109" s="28" t="s">
        <v>268</v>
      </c>
      <c r="C109" s="50">
        <f>C110+C111</f>
        <v>0</v>
      </c>
      <c r="D109" s="50">
        <f>D110+D111</f>
        <v>80480953.340000004</v>
      </c>
      <c r="E109" s="50">
        <f>E110+E111</f>
        <v>98394734.230000004</v>
      </c>
    </row>
    <row r="110" spans="1:6" ht="47.25" customHeight="1" x14ac:dyDescent="0.2">
      <c r="A110" s="64" t="s">
        <v>274</v>
      </c>
      <c r="B110" s="63" t="s">
        <v>268</v>
      </c>
      <c r="C110" s="54">
        <v>0</v>
      </c>
      <c r="D110" s="54">
        <v>4325581.4000000004</v>
      </c>
      <c r="E110" s="54">
        <v>4500000</v>
      </c>
    </row>
    <row r="111" spans="1:6" ht="88.5" customHeight="1" x14ac:dyDescent="0.2">
      <c r="A111" s="65" t="s">
        <v>275</v>
      </c>
      <c r="B111" s="63" t="s">
        <v>268</v>
      </c>
      <c r="C111" s="54">
        <v>0</v>
      </c>
      <c r="D111" s="54">
        <v>76155371.939999998</v>
      </c>
      <c r="E111" s="54">
        <v>93894734.230000004</v>
      </c>
    </row>
    <row r="112" spans="1:6" ht="27.75" customHeight="1" x14ac:dyDescent="0.2">
      <c r="A112" s="27" t="s">
        <v>236</v>
      </c>
      <c r="B112" s="28" t="s">
        <v>235</v>
      </c>
      <c r="C112" s="50">
        <v>7680000</v>
      </c>
      <c r="D112" s="50">
        <v>0</v>
      </c>
      <c r="E112" s="50">
        <v>0</v>
      </c>
    </row>
    <row r="113" spans="1:6" ht="46.5" customHeight="1" x14ac:dyDescent="0.2">
      <c r="A113" s="9" t="s">
        <v>84</v>
      </c>
      <c r="B113" s="11" t="s">
        <v>85</v>
      </c>
      <c r="C113" s="51">
        <v>1220090</v>
      </c>
      <c r="D113" s="51">
        <v>1452234</v>
      </c>
      <c r="E113" s="51">
        <v>1425460</v>
      </c>
    </row>
    <row r="114" spans="1:6" ht="39.75" customHeight="1" x14ac:dyDescent="0.2">
      <c r="A114" s="9" t="s">
        <v>238</v>
      </c>
      <c r="B114" s="11" t="s">
        <v>237</v>
      </c>
      <c r="C114" s="51">
        <v>1783514</v>
      </c>
      <c r="D114" s="51">
        <v>0</v>
      </c>
      <c r="E114" s="51">
        <v>0</v>
      </c>
    </row>
    <row r="115" spans="1:6" ht="45" customHeight="1" x14ac:dyDescent="0.2">
      <c r="A115" s="12" t="s">
        <v>183</v>
      </c>
      <c r="B115" s="11" t="s">
        <v>182</v>
      </c>
      <c r="C115" s="51">
        <f>C116+C117+C118</f>
        <v>97074573.460000008</v>
      </c>
      <c r="D115" s="51">
        <f>D116+D117+D118</f>
        <v>98143340.739999995</v>
      </c>
      <c r="E115" s="51">
        <f>E116+E117+E118</f>
        <v>0</v>
      </c>
      <c r="F115" s="1"/>
    </row>
    <row r="116" spans="1:6" ht="28.5" customHeight="1" x14ac:dyDescent="0.2">
      <c r="A116" s="66" t="s">
        <v>276</v>
      </c>
      <c r="B116" s="53" t="s">
        <v>182</v>
      </c>
      <c r="C116" s="54">
        <v>78621004.359999999</v>
      </c>
      <c r="D116" s="54">
        <v>73152848</v>
      </c>
      <c r="E116" s="54">
        <v>0</v>
      </c>
    </row>
    <row r="117" spans="1:6" ht="44.25" customHeight="1" x14ac:dyDescent="0.2">
      <c r="A117" s="66" t="s">
        <v>277</v>
      </c>
      <c r="B117" s="53" t="s">
        <v>182</v>
      </c>
      <c r="C117" s="54">
        <v>8044148.8099999996</v>
      </c>
      <c r="D117" s="54">
        <v>13994461</v>
      </c>
      <c r="E117" s="54">
        <v>0</v>
      </c>
    </row>
    <row r="118" spans="1:6" ht="46.5" customHeight="1" x14ac:dyDescent="0.2">
      <c r="A118" s="66" t="s">
        <v>278</v>
      </c>
      <c r="B118" s="53" t="s">
        <v>182</v>
      </c>
      <c r="C118" s="54">
        <v>10409420.289999999</v>
      </c>
      <c r="D118" s="54">
        <v>10996031.74</v>
      </c>
      <c r="E118" s="54">
        <v>0</v>
      </c>
    </row>
    <row r="119" spans="1:6" ht="26.25" customHeight="1" x14ac:dyDescent="0.2">
      <c r="A119" s="31" t="s">
        <v>31</v>
      </c>
      <c r="B119" s="13" t="s">
        <v>39</v>
      </c>
      <c r="C119" s="41">
        <f>C120</f>
        <v>43307593</v>
      </c>
      <c r="D119" s="41">
        <f>D120</f>
        <v>38468993</v>
      </c>
      <c r="E119" s="41">
        <f>E120</f>
        <v>38583393</v>
      </c>
    </row>
    <row r="120" spans="1:6" ht="30" customHeight="1" x14ac:dyDescent="0.2">
      <c r="A120" s="9" t="s">
        <v>82</v>
      </c>
      <c r="B120" s="11" t="s">
        <v>81</v>
      </c>
      <c r="C120" s="51">
        <f>C121+C122+C123+C124+C125</f>
        <v>43307593</v>
      </c>
      <c r="D120" s="51">
        <f>D121+D122+D123+D124+D125</f>
        <v>38468993</v>
      </c>
      <c r="E120" s="51">
        <f>E121+E122+E123+E124+E125</f>
        <v>38583393</v>
      </c>
    </row>
    <row r="121" spans="1:6" ht="63.75" customHeight="1" x14ac:dyDescent="0.2">
      <c r="A121" s="9" t="s">
        <v>239</v>
      </c>
      <c r="B121" s="11" t="s">
        <v>81</v>
      </c>
      <c r="C121" s="40">
        <v>1026600</v>
      </c>
      <c r="D121" s="40">
        <v>1188000</v>
      </c>
      <c r="E121" s="40">
        <v>1302400</v>
      </c>
    </row>
    <row r="122" spans="1:6" s="6" customFormat="1" ht="45" customHeight="1" x14ac:dyDescent="0.2">
      <c r="A122" s="9" t="s">
        <v>240</v>
      </c>
      <c r="B122" s="10" t="s">
        <v>81</v>
      </c>
      <c r="C122" s="40">
        <v>3223000</v>
      </c>
      <c r="D122" s="40">
        <v>3223000</v>
      </c>
      <c r="E122" s="40">
        <v>3223000</v>
      </c>
      <c r="F122" s="44"/>
    </row>
    <row r="123" spans="1:6" s="6" customFormat="1" ht="46.5" customHeight="1" x14ac:dyDescent="0.2">
      <c r="A123" s="29" t="s">
        <v>241</v>
      </c>
      <c r="B123" s="10" t="s">
        <v>81</v>
      </c>
      <c r="C123" s="40">
        <v>55161</v>
      </c>
      <c r="D123" s="40">
        <v>55161</v>
      </c>
      <c r="E123" s="40">
        <v>55161</v>
      </c>
      <c r="F123" s="44"/>
    </row>
    <row r="124" spans="1:6" s="6" customFormat="1" ht="49.5" customHeight="1" x14ac:dyDescent="0.2">
      <c r="A124" s="9" t="s">
        <v>242</v>
      </c>
      <c r="B124" s="10" t="s">
        <v>81</v>
      </c>
      <c r="C124" s="40">
        <v>34002832</v>
      </c>
      <c r="D124" s="40">
        <v>34002832</v>
      </c>
      <c r="E124" s="40">
        <v>34002832</v>
      </c>
      <c r="F124" s="44"/>
    </row>
    <row r="125" spans="1:6" s="6" customFormat="1" ht="45" customHeight="1" x14ac:dyDescent="0.2">
      <c r="A125" s="9" t="s">
        <v>269</v>
      </c>
      <c r="B125" s="10" t="s">
        <v>81</v>
      </c>
      <c r="C125" s="40">
        <v>5000000</v>
      </c>
      <c r="D125" s="40">
        <v>0</v>
      </c>
      <c r="E125" s="40">
        <v>0</v>
      </c>
      <c r="F125" s="44"/>
    </row>
    <row r="126" spans="1:6" ht="27.75" customHeight="1" x14ac:dyDescent="0.2">
      <c r="A126" s="31" t="s">
        <v>40</v>
      </c>
      <c r="B126" s="13" t="s">
        <v>41</v>
      </c>
      <c r="C126" s="49">
        <f>C127+C145+C146+C149+C150+C151+C152</f>
        <v>974952461.56999993</v>
      </c>
      <c r="D126" s="49">
        <f>D127+D145+D146+D149+D150+D151+D152</f>
        <v>965711661.5</v>
      </c>
      <c r="E126" s="49">
        <f>E127+E145+E146+E149+E150+E151+E152</f>
        <v>952621488.00999999</v>
      </c>
    </row>
    <row r="127" spans="1:6" ht="45" customHeight="1" x14ac:dyDescent="0.2">
      <c r="A127" s="9" t="s">
        <v>87</v>
      </c>
      <c r="B127" s="11" t="s">
        <v>86</v>
      </c>
      <c r="C127" s="60">
        <f>C128+C129+C130+C131+C132+C133+C134+C135+C136+C137+C138+C139+C140+C141+C142+C143+C144</f>
        <v>42395338.100000001</v>
      </c>
      <c r="D127" s="60">
        <f>D128+D129+D130+D131+D132+D133+D134+D135+D136+D137+D138+D139+D140+D141+D142+D143+D144</f>
        <v>42165119.100000001</v>
      </c>
      <c r="E127" s="60">
        <f>E128+E129+E130+E131+E132+E133+E134+E135+E136+E137+E138+E139+E140+E141+E142+E143+E144</f>
        <v>42170519.100000001</v>
      </c>
    </row>
    <row r="128" spans="1:6" ht="87.75" customHeight="1" x14ac:dyDescent="0.2">
      <c r="A128" s="52" t="s">
        <v>254</v>
      </c>
      <c r="B128" s="53" t="s">
        <v>86</v>
      </c>
      <c r="C128" s="57">
        <v>4556853</v>
      </c>
      <c r="D128" s="57">
        <v>4556853</v>
      </c>
      <c r="E128" s="57">
        <v>4556853</v>
      </c>
    </row>
    <row r="129" spans="1:5" ht="98.25" customHeight="1" x14ac:dyDescent="0.2">
      <c r="A129" s="52" t="s">
        <v>246</v>
      </c>
      <c r="B129" s="56" t="s">
        <v>86</v>
      </c>
      <c r="C129" s="57">
        <v>1904400</v>
      </c>
      <c r="D129" s="57">
        <v>1904400</v>
      </c>
      <c r="E129" s="57">
        <v>1904400</v>
      </c>
    </row>
    <row r="130" spans="1:5" ht="47.25" customHeight="1" x14ac:dyDescent="0.2">
      <c r="A130" s="52" t="s">
        <v>260</v>
      </c>
      <c r="B130" s="56" t="s">
        <v>86</v>
      </c>
      <c r="C130" s="57">
        <v>1518951</v>
      </c>
      <c r="D130" s="57">
        <v>1518951</v>
      </c>
      <c r="E130" s="57">
        <v>1518951</v>
      </c>
    </row>
    <row r="131" spans="1:5" ht="67.5" customHeight="1" x14ac:dyDescent="0.2">
      <c r="A131" s="55" t="s">
        <v>250</v>
      </c>
      <c r="B131" s="56" t="s">
        <v>86</v>
      </c>
      <c r="C131" s="57">
        <v>1917100</v>
      </c>
      <c r="D131" s="57">
        <v>1687100</v>
      </c>
      <c r="E131" s="57">
        <v>1687100</v>
      </c>
    </row>
    <row r="132" spans="1:5" ht="82.5" customHeight="1" x14ac:dyDescent="0.2">
      <c r="A132" s="55" t="s">
        <v>251</v>
      </c>
      <c r="B132" s="56" t="s">
        <v>86</v>
      </c>
      <c r="C132" s="57">
        <v>47085</v>
      </c>
      <c r="D132" s="57">
        <v>41435</v>
      </c>
      <c r="E132" s="57">
        <v>41435</v>
      </c>
    </row>
    <row r="133" spans="1:5" ht="145.5" customHeight="1" x14ac:dyDescent="0.2">
      <c r="A133" s="55" t="s">
        <v>243</v>
      </c>
      <c r="B133" s="56" t="s">
        <v>86</v>
      </c>
      <c r="C133" s="57">
        <v>2419300</v>
      </c>
      <c r="D133" s="57">
        <v>2419300</v>
      </c>
      <c r="E133" s="57">
        <v>2419300</v>
      </c>
    </row>
    <row r="134" spans="1:5" ht="45.75" customHeight="1" x14ac:dyDescent="0.2">
      <c r="A134" s="55" t="s">
        <v>184</v>
      </c>
      <c r="B134" s="56" t="s">
        <v>86</v>
      </c>
      <c r="C134" s="57">
        <v>4263000</v>
      </c>
      <c r="D134" s="57">
        <v>4263000</v>
      </c>
      <c r="E134" s="57">
        <v>4263000</v>
      </c>
    </row>
    <row r="135" spans="1:5" ht="63.75" customHeight="1" x14ac:dyDescent="0.2">
      <c r="A135" s="55" t="s">
        <v>245</v>
      </c>
      <c r="B135" s="56" t="s">
        <v>86</v>
      </c>
      <c r="C135" s="57">
        <v>5168300</v>
      </c>
      <c r="D135" s="57">
        <v>5168300</v>
      </c>
      <c r="E135" s="57">
        <v>5168300</v>
      </c>
    </row>
    <row r="136" spans="1:5" ht="40.5" customHeight="1" x14ac:dyDescent="0.2">
      <c r="A136" s="52" t="s">
        <v>247</v>
      </c>
      <c r="B136" s="53" t="s">
        <v>86</v>
      </c>
      <c r="C136" s="57">
        <v>15297600</v>
      </c>
      <c r="D136" s="57">
        <v>15297600</v>
      </c>
      <c r="E136" s="57">
        <v>15297600</v>
      </c>
    </row>
    <row r="137" spans="1:5" ht="42" customHeight="1" x14ac:dyDescent="0.2">
      <c r="A137" s="52" t="s">
        <v>258</v>
      </c>
      <c r="B137" s="56" t="s">
        <v>86</v>
      </c>
      <c r="C137" s="57">
        <v>974090.1</v>
      </c>
      <c r="D137" s="57">
        <v>974090.1</v>
      </c>
      <c r="E137" s="57">
        <v>974090.1</v>
      </c>
    </row>
    <row r="138" spans="1:5" ht="86.25" customHeight="1" x14ac:dyDescent="0.2">
      <c r="A138" s="52" t="s">
        <v>257</v>
      </c>
      <c r="B138" s="56" t="s">
        <v>86</v>
      </c>
      <c r="C138" s="57">
        <v>6000</v>
      </c>
      <c r="D138" s="57">
        <v>6000</v>
      </c>
      <c r="E138" s="57">
        <v>6000</v>
      </c>
    </row>
    <row r="139" spans="1:5" ht="86.25" customHeight="1" x14ac:dyDescent="0.2">
      <c r="A139" s="52" t="s">
        <v>256</v>
      </c>
      <c r="B139" s="56" t="s">
        <v>86</v>
      </c>
      <c r="C139" s="57">
        <v>35954</v>
      </c>
      <c r="D139" s="57">
        <v>35685</v>
      </c>
      <c r="E139" s="57">
        <v>35685</v>
      </c>
    </row>
    <row r="140" spans="1:5" ht="87" customHeight="1" x14ac:dyDescent="0.2">
      <c r="A140" s="52" t="s">
        <v>253</v>
      </c>
      <c r="B140" s="56" t="s">
        <v>86</v>
      </c>
      <c r="C140" s="57">
        <v>246900</v>
      </c>
      <c r="D140" s="57">
        <v>246900</v>
      </c>
      <c r="E140" s="57">
        <v>246900</v>
      </c>
    </row>
    <row r="141" spans="1:5" ht="120.75" customHeight="1" x14ac:dyDescent="0.2">
      <c r="A141" s="52" t="s">
        <v>252</v>
      </c>
      <c r="B141" s="56" t="s">
        <v>86</v>
      </c>
      <c r="C141" s="57">
        <v>1822700</v>
      </c>
      <c r="D141" s="57">
        <v>1822700</v>
      </c>
      <c r="E141" s="57">
        <v>1822700</v>
      </c>
    </row>
    <row r="142" spans="1:5" ht="66" customHeight="1" x14ac:dyDescent="0.2">
      <c r="A142" s="52" t="s">
        <v>255</v>
      </c>
      <c r="B142" s="56" t="s">
        <v>86</v>
      </c>
      <c r="C142" s="57">
        <v>343400</v>
      </c>
      <c r="D142" s="57">
        <v>343400</v>
      </c>
      <c r="E142" s="57">
        <v>343400</v>
      </c>
    </row>
    <row r="143" spans="1:5" ht="44.25" customHeight="1" x14ac:dyDescent="0.2">
      <c r="A143" s="52" t="s">
        <v>259</v>
      </c>
      <c r="B143" s="56" t="s">
        <v>86</v>
      </c>
      <c r="C143" s="57">
        <v>1746005</v>
      </c>
      <c r="D143" s="57">
        <v>1746005</v>
      </c>
      <c r="E143" s="57">
        <v>1746005</v>
      </c>
    </row>
    <row r="144" spans="1:5" ht="44.25" customHeight="1" x14ac:dyDescent="0.2">
      <c r="A144" s="52" t="s">
        <v>244</v>
      </c>
      <c r="B144" s="56" t="s">
        <v>86</v>
      </c>
      <c r="C144" s="57">
        <v>127700</v>
      </c>
      <c r="D144" s="57">
        <v>133400</v>
      </c>
      <c r="E144" s="57">
        <v>138800</v>
      </c>
    </row>
    <row r="145" spans="1:5" ht="46.5" customHeight="1" x14ac:dyDescent="0.2">
      <c r="A145" s="9" t="s">
        <v>164</v>
      </c>
      <c r="B145" s="10" t="s">
        <v>92</v>
      </c>
      <c r="C145" s="40">
        <v>81270300</v>
      </c>
      <c r="D145" s="40">
        <v>82772900</v>
      </c>
      <c r="E145" s="40">
        <v>86148600</v>
      </c>
    </row>
    <row r="146" spans="1:5" ht="66" customHeight="1" x14ac:dyDescent="0.2">
      <c r="A146" s="9" t="s">
        <v>91</v>
      </c>
      <c r="B146" s="10" t="s">
        <v>90</v>
      </c>
      <c r="C146" s="42">
        <f>C147+C148</f>
        <v>11213500</v>
      </c>
      <c r="D146" s="42">
        <f>D147+D148</f>
        <v>11213500</v>
      </c>
      <c r="E146" s="42">
        <f>E147+E148</f>
        <v>11213500</v>
      </c>
    </row>
    <row r="147" spans="1:5" ht="66" customHeight="1" x14ac:dyDescent="0.2">
      <c r="A147" s="59" t="s">
        <v>249</v>
      </c>
      <c r="B147" s="56" t="s">
        <v>90</v>
      </c>
      <c r="C147" s="57">
        <v>10940000</v>
      </c>
      <c r="D147" s="57">
        <v>10940000</v>
      </c>
      <c r="E147" s="57">
        <v>10940000</v>
      </c>
    </row>
    <row r="148" spans="1:5" ht="103.5" customHeight="1" x14ac:dyDescent="0.2">
      <c r="A148" s="58" t="s">
        <v>248</v>
      </c>
      <c r="B148" s="56" t="s">
        <v>90</v>
      </c>
      <c r="C148" s="57">
        <v>273500</v>
      </c>
      <c r="D148" s="57">
        <v>273500</v>
      </c>
      <c r="E148" s="57">
        <v>273500</v>
      </c>
    </row>
    <row r="149" spans="1:5" ht="67.5" customHeight="1" x14ac:dyDescent="0.2">
      <c r="A149" s="9" t="s">
        <v>212</v>
      </c>
      <c r="B149" s="10" t="s">
        <v>93</v>
      </c>
      <c r="C149" s="40">
        <v>19973000</v>
      </c>
      <c r="D149" s="40">
        <v>16768700</v>
      </c>
      <c r="E149" s="40">
        <v>9613200</v>
      </c>
    </row>
    <row r="150" spans="1:5" ht="67.5" customHeight="1" x14ac:dyDescent="0.2">
      <c r="A150" s="9" t="s">
        <v>95</v>
      </c>
      <c r="B150" s="10" t="s">
        <v>94</v>
      </c>
      <c r="C150" s="40">
        <v>5011.53</v>
      </c>
      <c r="D150" s="40">
        <v>31204.06</v>
      </c>
      <c r="E150" s="40">
        <v>4883.12</v>
      </c>
    </row>
    <row r="151" spans="1:5" ht="41.25" customHeight="1" x14ac:dyDescent="0.2">
      <c r="A151" s="9" t="s">
        <v>97</v>
      </c>
      <c r="B151" s="10" t="s">
        <v>96</v>
      </c>
      <c r="C151" s="40">
        <v>3340011.94</v>
      </c>
      <c r="D151" s="40">
        <v>3460538.34</v>
      </c>
      <c r="E151" s="40">
        <v>3585885.79</v>
      </c>
    </row>
    <row r="152" spans="1:5" ht="28.5" customHeight="1" x14ac:dyDescent="0.2">
      <c r="A152" s="9" t="s">
        <v>89</v>
      </c>
      <c r="B152" s="10" t="s">
        <v>88</v>
      </c>
      <c r="C152" s="40">
        <v>816755300</v>
      </c>
      <c r="D152" s="40">
        <v>809299700</v>
      </c>
      <c r="E152" s="40">
        <v>799884900</v>
      </c>
    </row>
    <row r="153" spans="1:5" ht="29.25" customHeight="1" x14ac:dyDescent="0.2">
      <c r="A153" s="31" t="s">
        <v>47</v>
      </c>
      <c r="B153" s="18" t="s">
        <v>48</v>
      </c>
      <c r="C153" s="41">
        <f>C154+C157+C158+C161</f>
        <v>278586590</v>
      </c>
      <c r="D153" s="41">
        <f>D154+D157+D158+D161</f>
        <v>56649500</v>
      </c>
      <c r="E153" s="41">
        <f>E154+E157+E158+E161</f>
        <v>56649500</v>
      </c>
    </row>
    <row r="154" spans="1:5" ht="124.5" customHeight="1" x14ac:dyDescent="0.2">
      <c r="A154" s="29" t="s">
        <v>263</v>
      </c>
      <c r="B154" s="10" t="s">
        <v>213</v>
      </c>
      <c r="C154" s="40">
        <f>C155+C156</f>
        <v>1078100</v>
      </c>
      <c r="D154" s="40">
        <f>D155+D156</f>
        <v>1078100</v>
      </c>
      <c r="E154" s="40">
        <f>E155+E156</f>
        <v>1078100</v>
      </c>
    </row>
    <row r="155" spans="1:5" ht="109.5" customHeight="1" x14ac:dyDescent="0.2">
      <c r="A155" s="58" t="s">
        <v>284</v>
      </c>
      <c r="B155" s="56" t="s">
        <v>213</v>
      </c>
      <c r="C155" s="57">
        <v>1031700</v>
      </c>
      <c r="D155" s="57">
        <v>1031700</v>
      </c>
      <c r="E155" s="57">
        <v>1031700</v>
      </c>
    </row>
    <row r="156" spans="1:5" ht="123.75" customHeight="1" x14ac:dyDescent="0.2">
      <c r="A156" s="58" t="s">
        <v>285</v>
      </c>
      <c r="B156" s="56" t="s">
        <v>213</v>
      </c>
      <c r="C156" s="57">
        <v>46400</v>
      </c>
      <c r="D156" s="57">
        <v>46400</v>
      </c>
      <c r="E156" s="57">
        <v>46400</v>
      </c>
    </row>
    <row r="157" spans="1:5" ht="63.75" customHeight="1" x14ac:dyDescent="0.2">
      <c r="A157" s="9" t="s">
        <v>166</v>
      </c>
      <c r="B157" s="10" t="s">
        <v>167</v>
      </c>
      <c r="C157" s="40">
        <v>3169800</v>
      </c>
      <c r="D157" s="40">
        <v>3193200</v>
      </c>
      <c r="E157" s="40">
        <v>3193200</v>
      </c>
    </row>
    <row r="158" spans="1:5" ht="102.75" customHeight="1" x14ac:dyDescent="0.2">
      <c r="A158" s="9" t="s">
        <v>185</v>
      </c>
      <c r="B158" s="10" t="s">
        <v>98</v>
      </c>
      <c r="C158" s="40">
        <f>C159+C160</f>
        <v>51207700</v>
      </c>
      <c r="D158" s="40">
        <f>D159+D160</f>
        <v>51207700</v>
      </c>
      <c r="E158" s="40">
        <f>E159+E160</f>
        <v>51207700</v>
      </c>
    </row>
    <row r="159" spans="1:5" ht="94.5" customHeight="1" x14ac:dyDescent="0.2">
      <c r="A159" s="58" t="s">
        <v>286</v>
      </c>
      <c r="B159" s="56" t="s">
        <v>98</v>
      </c>
      <c r="C159" s="57">
        <v>49003500</v>
      </c>
      <c r="D159" s="57">
        <v>49003500</v>
      </c>
      <c r="E159" s="57">
        <v>49003500</v>
      </c>
    </row>
    <row r="160" spans="1:5" ht="102" customHeight="1" x14ac:dyDescent="0.2">
      <c r="A160" s="52" t="s">
        <v>287</v>
      </c>
      <c r="B160" s="56" t="s">
        <v>98</v>
      </c>
      <c r="C160" s="57">
        <v>2204200</v>
      </c>
      <c r="D160" s="57">
        <v>2204200</v>
      </c>
      <c r="E160" s="57">
        <v>2204200</v>
      </c>
    </row>
    <row r="161" spans="1:5" ht="45" customHeight="1" x14ac:dyDescent="0.2">
      <c r="A161" s="31" t="s">
        <v>262</v>
      </c>
      <c r="B161" s="18" t="s">
        <v>120</v>
      </c>
      <c r="C161" s="41">
        <f>C162+C168+C163+C164+C165+C166+C167</f>
        <v>223130990</v>
      </c>
      <c r="D161" s="41">
        <f>D162+D168+D163+D164+D165+D166+D167</f>
        <v>1170500</v>
      </c>
      <c r="E161" s="41">
        <f>E162+E168+E163+E164+E165+E166+E167</f>
        <v>1170500</v>
      </c>
    </row>
    <row r="162" spans="1:5" ht="102.75" customHeight="1" x14ac:dyDescent="0.2">
      <c r="A162" s="9" t="s">
        <v>165</v>
      </c>
      <c r="B162" s="10" t="s">
        <v>120</v>
      </c>
      <c r="C162" s="40">
        <v>1170500</v>
      </c>
      <c r="D162" s="40">
        <v>1170500</v>
      </c>
      <c r="E162" s="40">
        <v>1170500</v>
      </c>
    </row>
    <row r="163" spans="1:5" ht="90" customHeight="1" x14ac:dyDescent="0.2">
      <c r="A163" s="9" t="s">
        <v>279</v>
      </c>
      <c r="B163" s="10" t="s">
        <v>120</v>
      </c>
      <c r="C163" s="40">
        <v>53096710</v>
      </c>
      <c r="D163" s="40">
        <v>0</v>
      </c>
      <c r="E163" s="40">
        <v>0</v>
      </c>
    </row>
    <row r="164" spans="1:5" ht="82.5" customHeight="1" x14ac:dyDescent="0.2">
      <c r="A164" s="9" t="s">
        <v>280</v>
      </c>
      <c r="B164" s="10" t="s">
        <v>120</v>
      </c>
      <c r="C164" s="40">
        <v>133207730</v>
      </c>
      <c r="D164" s="40">
        <v>0</v>
      </c>
      <c r="E164" s="40">
        <v>0</v>
      </c>
    </row>
    <row r="165" spans="1:5" ht="87" customHeight="1" x14ac:dyDescent="0.2">
      <c r="A165" s="9" t="s">
        <v>281</v>
      </c>
      <c r="B165" s="10" t="s">
        <v>120</v>
      </c>
      <c r="C165" s="40">
        <v>18337160</v>
      </c>
      <c r="D165" s="40">
        <v>0</v>
      </c>
      <c r="E165" s="40">
        <v>0</v>
      </c>
    </row>
    <row r="166" spans="1:5" ht="81" customHeight="1" x14ac:dyDescent="0.2">
      <c r="A166" s="9" t="s">
        <v>282</v>
      </c>
      <c r="B166" s="10" t="s">
        <v>120</v>
      </c>
      <c r="C166" s="40">
        <v>12075650</v>
      </c>
      <c r="D166" s="40">
        <v>0</v>
      </c>
      <c r="E166" s="40">
        <v>0</v>
      </c>
    </row>
    <row r="167" spans="1:5" ht="86.25" customHeight="1" x14ac:dyDescent="0.2">
      <c r="A167" s="9" t="s">
        <v>283</v>
      </c>
      <c r="B167" s="10" t="s">
        <v>120</v>
      </c>
      <c r="C167" s="40">
        <v>4463340</v>
      </c>
      <c r="D167" s="40">
        <v>0</v>
      </c>
      <c r="E167" s="40">
        <v>0</v>
      </c>
    </row>
    <row r="168" spans="1:5" ht="63" customHeight="1" x14ac:dyDescent="0.2">
      <c r="A168" s="9" t="s">
        <v>261</v>
      </c>
      <c r="B168" s="10" t="s">
        <v>120</v>
      </c>
      <c r="C168" s="40">
        <v>779900</v>
      </c>
      <c r="D168" s="40">
        <v>0</v>
      </c>
      <c r="E168" s="40">
        <v>0</v>
      </c>
    </row>
    <row r="169" spans="1:5" ht="27" customHeight="1" x14ac:dyDescent="0.2">
      <c r="A169" s="9" t="s">
        <v>121</v>
      </c>
      <c r="B169" s="10" t="s">
        <v>122</v>
      </c>
      <c r="C169" s="41">
        <f t="shared" ref="C169:E170" si="0">C170</f>
        <v>0</v>
      </c>
      <c r="D169" s="41">
        <f t="shared" si="0"/>
        <v>8000000</v>
      </c>
      <c r="E169" s="41">
        <f t="shared" si="0"/>
        <v>6000000</v>
      </c>
    </row>
    <row r="170" spans="1:5" ht="27.75" customHeight="1" x14ac:dyDescent="0.2">
      <c r="A170" s="9" t="s">
        <v>123</v>
      </c>
      <c r="B170" s="10" t="s">
        <v>124</v>
      </c>
      <c r="C170" s="40">
        <f t="shared" si="0"/>
        <v>0</v>
      </c>
      <c r="D170" s="40">
        <f t="shared" si="0"/>
        <v>8000000</v>
      </c>
      <c r="E170" s="40">
        <f t="shared" si="0"/>
        <v>6000000</v>
      </c>
    </row>
    <row r="171" spans="1:5" ht="45" customHeight="1" x14ac:dyDescent="0.2">
      <c r="A171" s="9" t="s">
        <v>125</v>
      </c>
      <c r="B171" s="10" t="s">
        <v>126</v>
      </c>
      <c r="C171" s="40">
        <v>0</v>
      </c>
      <c r="D171" s="40">
        <v>8000000</v>
      </c>
      <c r="E171" s="40">
        <v>6000000</v>
      </c>
    </row>
    <row r="172" spans="1:5" ht="27.75" customHeight="1" x14ac:dyDescent="0.2">
      <c r="A172" s="31" t="s">
        <v>18</v>
      </c>
      <c r="B172" s="35"/>
      <c r="C172" s="43">
        <f>C11+C100</f>
        <v>3680768667.2199998</v>
      </c>
      <c r="D172" s="43">
        <f>D11+D100</f>
        <v>3459187735.4899998</v>
      </c>
      <c r="E172" s="43">
        <f>E11+E100</f>
        <v>3441294007.7799997</v>
      </c>
    </row>
    <row r="173" spans="1:5" x14ac:dyDescent="0.2">
      <c r="D173" s="4"/>
      <c r="E173" s="5"/>
    </row>
  </sheetData>
  <mergeCells count="4">
    <mergeCell ref="A1:B1"/>
    <mergeCell ref="C2:E2"/>
    <mergeCell ref="A6:E6"/>
    <mergeCell ref="A7:E7"/>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1"/>
  <sheetViews>
    <sheetView showGridLines="0" view="pageBreakPreview" zoomScale="77" zoomScaleNormal="100" zoomScaleSheetLayoutView="77" workbookViewId="0">
      <selection activeCell="M893" sqref="M893"/>
    </sheetView>
  </sheetViews>
  <sheetFormatPr defaultRowHeight="15" outlineLevelRow="6" x14ac:dyDescent="0.25"/>
  <cols>
    <col min="1" max="1" width="95.7109375" style="70" customWidth="1"/>
    <col min="2" max="2" width="9.7109375" style="70" customWidth="1"/>
    <col min="3" max="3" width="12.7109375" style="70" customWidth="1"/>
    <col min="4" max="4" width="8.7109375" style="70" customWidth="1"/>
    <col min="5" max="7" width="17.7109375" style="70" customWidth="1"/>
    <col min="8" max="16384" width="9.140625" style="70"/>
  </cols>
  <sheetData>
    <row r="1" spans="1:7" x14ac:dyDescent="0.25">
      <c r="A1" s="116" t="s">
        <v>1150</v>
      </c>
      <c r="B1" s="116"/>
      <c r="C1" s="116"/>
      <c r="D1" s="116"/>
      <c r="E1" s="116"/>
      <c r="F1" s="116"/>
      <c r="G1" s="116"/>
    </row>
    <row r="2" spans="1:7" x14ac:dyDescent="0.25">
      <c r="A2" s="116" t="s">
        <v>1149</v>
      </c>
      <c r="B2" s="116"/>
      <c r="C2" s="116"/>
      <c r="D2" s="116"/>
      <c r="E2" s="116"/>
      <c r="F2" s="116"/>
      <c r="G2" s="116"/>
    </row>
    <row r="3" spans="1:7" x14ac:dyDescent="0.25">
      <c r="A3" s="116" t="s">
        <v>1148</v>
      </c>
      <c r="B3" s="116"/>
      <c r="C3" s="116"/>
      <c r="D3" s="116"/>
      <c r="E3" s="116"/>
      <c r="F3" s="116"/>
      <c r="G3" s="116"/>
    </row>
    <row r="4" spans="1:7" x14ac:dyDescent="0.25">
      <c r="A4" s="116" t="s">
        <v>1147</v>
      </c>
      <c r="B4" s="116"/>
      <c r="C4" s="116"/>
      <c r="D4" s="116"/>
      <c r="E4" s="116"/>
      <c r="F4" s="116"/>
      <c r="G4" s="116"/>
    </row>
    <row r="7" spans="1:7" ht="31.7" customHeight="1" x14ac:dyDescent="0.25">
      <c r="A7" s="115" t="s">
        <v>1146</v>
      </c>
      <c r="B7" s="114"/>
      <c r="C7" s="114"/>
      <c r="D7" s="114"/>
      <c r="E7" s="114"/>
      <c r="F7" s="114"/>
      <c r="G7" s="114"/>
    </row>
    <row r="8" spans="1:7" ht="15.95" customHeight="1" x14ac:dyDescent="0.25">
      <c r="A8" s="115"/>
      <c r="B8" s="114"/>
      <c r="C8" s="114"/>
      <c r="D8" s="114"/>
      <c r="E8" s="114"/>
      <c r="F8" s="114"/>
      <c r="G8" s="114"/>
    </row>
    <row r="9" spans="1:7" ht="15.2" customHeight="1" x14ac:dyDescent="0.25">
      <c r="A9" s="113" t="s">
        <v>1145</v>
      </c>
      <c r="B9" s="112"/>
      <c r="C9" s="112"/>
      <c r="D9" s="112"/>
      <c r="E9" s="112"/>
      <c r="F9" s="112"/>
      <c r="G9" s="112"/>
    </row>
    <row r="10" spans="1:7" ht="63.75" x14ac:dyDescent="0.25">
      <c r="A10" s="111" t="s">
        <v>1144</v>
      </c>
      <c r="B10" s="110" t="s">
        <v>1143</v>
      </c>
      <c r="C10" s="110" t="s">
        <v>1142</v>
      </c>
      <c r="D10" s="110" t="s">
        <v>1141</v>
      </c>
      <c r="E10" s="110" t="s">
        <v>1140</v>
      </c>
      <c r="F10" s="110" t="s">
        <v>1139</v>
      </c>
      <c r="G10" s="109" t="s">
        <v>1138</v>
      </c>
    </row>
    <row r="11" spans="1:7" x14ac:dyDescent="0.25">
      <c r="A11" s="108" t="s">
        <v>1137</v>
      </c>
      <c r="B11" s="107" t="s">
        <v>1136</v>
      </c>
      <c r="C11" s="107" t="s">
        <v>1135</v>
      </c>
      <c r="D11" s="107" t="s">
        <v>1134</v>
      </c>
      <c r="E11" s="107" t="s">
        <v>1133</v>
      </c>
      <c r="F11" s="107" t="s">
        <v>1132</v>
      </c>
      <c r="G11" s="106" t="s">
        <v>1131</v>
      </c>
    </row>
    <row r="12" spans="1:7" ht="15.75" thickBot="1" x14ac:dyDescent="0.3">
      <c r="A12" s="105" t="s">
        <v>1130</v>
      </c>
      <c r="B12" s="104" t="s">
        <v>1129</v>
      </c>
      <c r="C12" s="104"/>
      <c r="D12" s="104"/>
      <c r="E12" s="103">
        <v>502294382.38</v>
      </c>
      <c r="F12" s="103">
        <v>462350945.00999999</v>
      </c>
      <c r="G12" s="102">
        <v>459555680.63999999</v>
      </c>
    </row>
    <row r="13" spans="1:7" ht="25.5" outlineLevel="1" x14ac:dyDescent="0.25">
      <c r="A13" s="101" t="s">
        <v>1128</v>
      </c>
      <c r="B13" s="100" t="s">
        <v>1123</v>
      </c>
      <c r="C13" s="100"/>
      <c r="D13" s="100"/>
      <c r="E13" s="99">
        <v>4571422.7699999996</v>
      </c>
      <c r="F13" s="99">
        <v>4456336.0999999996</v>
      </c>
      <c r="G13" s="98">
        <v>4591336.0999999996</v>
      </c>
    </row>
    <row r="14" spans="1:7" ht="25.5" outlineLevel="2" x14ac:dyDescent="0.25">
      <c r="A14" s="97" t="s">
        <v>472</v>
      </c>
      <c r="B14" s="96" t="s">
        <v>1123</v>
      </c>
      <c r="C14" s="96" t="s">
        <v>471</v>
      </c>
      <c r="D14" s="96"/>
      <c r="E14" s="95">
        <v>4571422.7699999996</v>
      </c>
      <c r="F14" s="95">
        <v>4456336.0999999996</v>
      </c>
      <c r="G14" s="94">
        <v>4591336.0999999996</v>
      </c>
    </row>
    <row r="15" spans="1:7" ht="25.5" outlineLevel="5" x14ac:dyDescent="0.25">
      <c r="A15" s="85" t="s">
        <v>1127</v>
      </c>
      <c r="B15" s="84" t="s">
        <v>1123</v>
      </c>
      <c r="C15" s="84" t="s">
        <v>1126</v>
      </c>
      <c r="D15" s="84"/>
      <c r="E15" s="83">
        <v>4131197.43</v>
      </c>
      <c r="F15" s="83">
        <v>4153994.43</v>
      </c>
      <c r="G15" s="82">
        <v>4153994.43</v>
      </c>
    </row>
    <row r="16" spans="1:7" ht="38.25" outlineLevel="6" x14ac:dyDescent="0.25">
      <c r="A16" s="81" t="s">
        <v>460</v>
      </c>
      <c r="B16" s="80" t="s">
        <v>1123</v>
      </c>
      <c r="C16" s="80" t="s">
        <v>1126</v>
      </c>
      <c r="D16" s="80" t="s">
        <v>459</v>
      </c>
      <c r="E16" s="79">
        <v>4131197.43</v>
      </c>
      <c r="F16" s="79">
        <v>4153994.43</v>
      </c>
      <c r="G16" s="78">
        <v>4153994.43</v>
      </c>
    </row>
    <row r="17" spans="1:7" ht="25.5" outlineLevel="5" x14ac:dyDescent="0.25">
      <c r="A17" s="85" t="s">
        <v>1125</v>
      </c>
      <c r="B17" s="84" t="s">
        <v>1123</v>
      </c>
      <c r="C17" s="84" t="s">
        <v>1124</v>
      </c>
      <c r="D17" s="84"/>
      <c r="E17" s="83">
        <v>302341.67</v>
      </c>
      <c r="F17" s="83">
        <v>302341.67</v>
      </c>
      <c r="G17" s="82">
        <v>302341.67</v>
      </c>
    </row>
    <row r="18" spans="1:7" ht="38.25" outlineLevel="6" x14ac:dyDescent="0.25">
      <c r="A18" s="81" t="s">
        <v>460</v>
      </c>
      <c r="B18" s="80" t="s">
        <v>1123</v>
      </c>
      <c r="C18" s="80" t="s">
        <v>1124</v>
      </c>
      <c r="D18" s="80" t="s">
        <v>459</v>
      </c>
      <c r="E18" s="79">
        <v>93600</v>
      </c>
      <c r="F18" s="79">
        <v>93600</v>
      </c>
      <c r="G18" s="78">
        <v>93600</v>
      </c>
    </row>
    <row r="19" spans="1:7" outlineLevel="6" x14ac:dyDescent="0.25">
      <c r="A19" s="81" t="s">
        <v>364</v>
      </c>
      <c r="B19" s="80" t="s">
        <v>1123</v>
      </c>
      <c r="C19" s="80" t="s">
        <v>1124</v>
      </c>
      <c r="D19" s="80" t="s">
        <v>361</v>
      </c>
      <c r="E19" s="79">
        <v>208741.67</v>
      </c>
      <c r="F19" s="79">
        <v>208741.67</v>
      </c>
      <c r="G19" s="78">
        <v>208741.67</v>
      </c>
    </row>
    <row r="20" spans="1:7" ht="25.5" outlineLevel="5" x14ac:dyDescent="0.25">
      <c r="A20" s="85" t="s">
        <v>666</v>
      </c>
      <c r="B20" s="84" t="s">
        <v>1123</v>
      </c>
      <c r="C20" s="84" t="s">
        <v>1118</v>
      </c>
      <c r="D20" s="84"/>
      <c r="E20" s="83">
        <v>137883.67000000001</v>
      </c>
      <c r="F20" s="83">
        <v>0</v>
      </c>
      <c r="G20" s="82">
        <v>135000</v>
      </c>
    </row>
    <row r="21" spans="1:7" ht="38.25" outlineLevel="6" x14ac:dyDescent="0.25">
      <c r="A21" s="81" t="s">
        <v>460</v>
      </c>
      <c r="B21" s="80" t="s">
        <v>1123</v>
      </c>
      <c r="C21" s="80" t="s">
        <v>1118</v>
      </c>
      <c r="D21" s="80" t="s">
        <v>459</v>
      </c>
      <c r="E21" s="79">
        <v>137883.67000000001</v>
      </c>
      <c r="F21" s="79">
        <v>0</v>
      </c>
      <c r="G21" s="78">
        <v>135000</v>
      </c>
    </row>
    <row r="22" spans="1:7" ht="25.5" outlineLevel="1" x14ac:dyDescent="0.25">
      <c r="A22" s="101" t="s">
        <v>1122</v>
      </c>
      <c r="B22" s="100" t="s">
        <v>1119</v>
      </c>
      <c r="C22" s="100"/>
      <c r="D22" s="100"/>
      <c r="E22" s="99">
        <v>3193906.46</v>
      </c>
      <c r="F22" s="99">
        <v>3084448.13</v>
      </c>
      <c r="G22" s="98">
        <v>3189448.13</v>
      </c>
    </row>
    <row r="23" spans="1:7" ht="25.5" outlineLevel="2" x14ac:dyDescent="0.25">
      <c r="A23" s="97" t="s">
        <v>472</v>
      </c>
      <c r="B23" s="96" t="s">
        <v>1119</v>
      </c>
      <c r="C23" s="96" t="s">
        <v>471</v>
      </c>
      <c r="D23" s="96"/>
      <c r="E23" s="95">
        <v>3193906.46</v>
      </c>
      <c r="F23" s="95">
        <v>3084448.13</v>
      </c>
      <c r="G23" s="94">
        <v>3189448.13</v>
      </c>
    </row>
    <row r="24" spans="1:7" outlineLevel="5" x14ac:dyDescent="0.25">
      <c r="A24" s="85" t="s">
        <v>1102</v>
      </c>
      <c r="B24" s="84" t="s">
        <v>1119</v>
      </c>
      <c r="C24" s="84" t="s">
        <v>1121</v>
      </c>
      <c r="D24" s="84"/>
      <c r="E24" s="83">
        <v>2897102.11</v>
      </c>
      <c r="F24" s="83">
        <v>2897102.11</v>
      </c>
      <c r="G24" s="82">
        <v>2897102.11</v>
      </c>
    </row>
    <row r="25" spans="1:7" ht="38.25" outlineLevel="6" x14ac:dyDescent="0.25">
      <c r="A25" s="81" t="s">
        <v>460</v>
      </c>
      <c r="B25" s="80" t="s">
        <v>1119</v>
      </c>
      <c r="C25" s="80" t="s">
        <v>1121</v>
      </c>
      <c r="D25" s="80" t="s">
        <v>459</v>
      </c>
      <c r="E25" s="79">
        <v>2897102.11</v>
      </c>
      <c r="F25" s="79">
        <v>2897102.11</v>
      </c>
      <c r="G25" s="78">
        <v>2897102.11</v>
      </c>
    </row>
    <row r="26" spans="1:7" outlineLevel="5" x14ac:dyDescent="0.25">
      <c r="A26" s="85" t="s">
        <v>592</v>
      </c>
      <c r="B26" s="84" t="s">
        <v>1119</v>
      </c>
      <c r="C26" s="84" t="s">
        <v>1120</v>
      </c>
      <c r="D26" s="84"/>
      <c r="E26" s="83">
        <v>187346.02</v>
      </c>
      <c r="F26" s="83">
        <v>187346.02</v>
      </c>
      <c r="G26" s="82">
        <v>187346.02</v>
      </c>
    </row>
    <row r="27" spans="1:7" outlineLevel="6" x14ac:dyDescent="0.25">
      <c r="A27" s="81" t="s">
        <v>364</v>
      </c>
      <c r="B27" s="80" t="s">
        <v>1119</v>
      </c>
      <c r="C27" s="80" t="s">
        <v>1120</v>
      </c>
      <c r="D27" s="80" t="s">
        <v>361</v>
      </c>
      <c r="E27" s="79">
        <v>187346.02</v>
      </c>
      <c r="F27" s="79">
        <v>187346.02</v>
      </c>
      <c r="G27" s="78">
        <v>187346.02</v>
      </c>
    </row>
    <row r="28" spans="1:7" ht="25.5" outlineLevel="5" x14ac:dyDescent="0.25">
      <c r="A28" s="85" t="s">
        <v>666</v>
      </c>
      <c r="B28" s="84" t="s">
        <v>1119</v>
      </c>
      <c r="C28" s="84" t="s">
        <v>1118</v>
      </c>
      <c r="D28" s="84"/>
      <c r="E28" s="83">
        <v>109458.33</v>
      </c>
      <c r="F28" s="83">
        <v>0</v>
      </c>
      <c r="G28" s="82">
        <v>105000</v>
      </c>
    </row>
    <row r="29" spans="1:7" ht="38.25" outlineLevel="6" x14ac:dyDescent="0.25">
      <c r="A29" s="81" t="s">
        <v>460</v>
      </c>
      <c r="B29" s="80" t="s">
        <v>1119</v>
      </c>
      <c r="C29" s="80" t="s">
        <v>1118</v>
      </c>
      <c r="D29" s="80" t="s">
        <v>459</v>
      </c>
      <c r="E29" s="79">
        <v>109458.33</v>
      </c>
      <c r="F29" s="79">
        <v>0</v>
      </c>
      <c r="G29" s="78">
        <v>105000</v>
      </c>
    </row>
    <row r="30" spans="1:7" ht="25.5" outlineLevel="1" x14ac:dyDescent="0.25">
      <c r="A30" s="101" t="s">
        <v>1117</v>
      </c>
      <c r="B30" s="100" t="s">
        <v>1110</v>
      </c>
      <c r="C30" s="100"/>
      <c r="D30" s="100"/>
      <c r="E30" s="99">
        <v>93390910.109999999</v>
      </c>
      <c r="F30" s="99">
        <v>93402871.129999995</v>
      </c>
      <c r="G30" s="98">
        <v>93411846.510000005</v>
      </c>
    </row>
    <row r="31" spans="1:7" outlineLevel="2" x14ac:dyDescent="0.25">
      <c r="A31" s="97" t="s">
        <v>315</v>
      </c>
      <c r="B31" s="96" t="s">
        <v>1110</v>
      </c>
      <c r="C31" s="96" t="s">
        <v>314</v>
      </c>
      <c r="D31" s="96"/>
      <c r="E31" s="95">
        <v>93390910.109999999</v>
      </c>
      <c r="F31" s="95">
        <v>93402871.129999995</v>
      </c>
      <c r="G31" s="94">
        <v>93411846.510000005</v>
      </c>
    </row>
    <row r="32" spans="1:7" ht="25.5" outlineLevel="3" x14ac:dyDescent="0.25">
      <c r="A32" s="93" t="s">
        <v>313</v>
      </c>
      <c r="B32" s="92" t="s">
        <v>1110</v>
      </c>
      <c r="C32" s="92" t="s">
        <v>312</v>
      </c>
      <c r="D32" s="92"/>
      <c r="E32" s="91">
        <v>93390910.109999999</v>
      </c>
      <c r="F32" s="91">
        <v>93402871.129999995</v>
      </c>
      <c r="G32" s="90">
        <v>93411846.510000005</v>
      </c>
    </row>
    <row r="33" spans="1:7" ht="25.5" outlineLevel="4" x14ac:dyDescent="0.25">
      <c r="A33" s="89" t="s">
        <v>627</v>
      </c>
      <c r="B33" s="88" t="s">
        <v>1110</v>
      </c>
      <c r="C33" s="88" t="s">
        <v>626</v>
      </c>
      <c r="D33" s="88"/>
      <c r="E33" s="87">
        <v>93253181.870000005</v>
      </c>
      <c r="F33" s="87">
        <v>93264098.969999999</v>
      </c>
      <c r="G33" s="86">
        <v>93267739.310000002</v>
      </c>
    </row>
    <row r="34" spans="1:7" ht="25.5" outlineLevel="5" x14ac:dyDescent="0.25">
      <c r="A34" s="85" t="s">
        <v>1116</v>
      </c>
      <c r="B34" s="84" t="s">
        <v>1110</v>
      </c>
      <c r="C34" s="84" t="s">
        <v>1115</v>
      </c>
      <c r="D34" s="84"/>
      <c r="E34" s="83">
        <v>3171733.84</v>
      </c>
      <c r="F34" s="83">
        <v>3181668.87</v>
      </c>
      <c r="G34" s="82">
        <v>3181668.87</v>
      </c>
    </row>
    <row r="35" spans="1:7" ht="38.25" outlineLevel="6" x14ac:dyDescent="0.25">
      <c r="A35" s="81" t="s">
        <v>460</v>
      </c>
      <c r="B35" s="80" t="s">
        <v>1110</v>
      </c>
      <c r="C35" s="80" t="s">
        <v>1115</v>
      </c>
      <c r="D35" s="80" t="s">
        <v>459</v>
      </c>
      <c r="E35" s="79">
        <v>3171733.84</v>
      </c>
      <c r="F35" s="79">
        <v>3181668.87</v>
      </c>
      <c r="G35" s="78">
        <v>3181668.87</v>
      </c>
    </row>
    <row r="36" spans="1:7" ht="25.5" outlineLevel="5" x14ac:dyDescent="0.25">
      <c r="A36" s="85" t="s">
        <v>1114</v>
      </c>
      <c r="B36" s="84" t="s">
        <v>1110</v>
      </c>
      <c r="C36" s="84" t="s">
        <v>1113</v>
      </c>
      <c r="D36" s="84"/>
      <c r="E36" s="83">
        <v>592840</v>
      </c>
      <c r="F36" s="83">
        <v>592840</v>
      </c>
      <c r="G36" s="82">
        <v>592840</v>
      </c>
    </row>
    <row r="37" spans="1:7" ht="38.25" outlineLevel="6" x14ac:dyDescent="0.25">
      <c r="A37" s="81" t="s">
        <v>460</v>
      </c>
      <c r="B37" s="80" t="s">
        <v>1110</v>
      </c>
      <c r="C37" s="80" t="s">
        <v>1113</v>
      </c>
      <c r="D37" s="80" t="s">
        <v>459</v>
      </c>
      <c r="E37" s="79">
        <v>105000</v>
      </c>
      <c r="F37" s="79">
        <v>105000</v>
      </c>
      <c r="G37" s="78">
        <v>105000</v>
      </c>
    </row>
    <row r="38" spans="1:7" outlineLevel="6" x14ac:dyDescent="0.25">
      <c r="A38" s="81" t="s">
        <v>364</v>
      </c>
      <c r="B38" s="80" t="s">
        <v>1110</v>
      </c>
      <c r="C38" s="80" t="s">
        <v>1113</v>
      </c>
      <c r="D38" s="80" t="s">
        <v>361</v>
      </c>
      <c r="E38" s="79">
        <v>487840</v>
      </c>
      <c r="F38" s="79">
        <v>487840</v>
      </c>
      <c r="G38" s="78">
        <v>487840</v>
      </c>
    </row>
    <row r="39" spans="1:7" outlineLevel="5" x14ac:dyDescent="0.25">
      <c r="A39" s="85" t="s">
        <v>1102</v>
      </c>
      <c r="B39" s="84" t="s">
        <v>1110</v>
      </c>
      <c r="C39" s="84" t="s">
        <v>1112</v>
      </c>
      <c r="D39" s="84"/>
      <c r="E39" s="83">
        <v>85244095.280000001</v>
      </c>
      <c r="F39" s="83">
        <v>85244095.280000001</v>
      </c>
      <c r="G39" s="82">
        <v>85244095.280000001</v>
      </c>
    </row>
    <row r="40" spans="1:7" ht="38.25" outlineLevel="6" x14ac:dyDescent="0.25">
      <c r="A40" s="81" t="s">
        <v>460</v>
      </c>
      <c r="B40" s="80" t="s">
        <v>1110</v>
      </c>
      <c r="C40" s="80" t="s">
        <v>1112</v>
      </c>
      <c r="D40" s="80" t="s">
        <v>459</v>
      </c>
      <c r="E40" s="79">
        <v>85244095.280000001</v>
      </c>
      <c r="F40" s="79">
        <v>85244095.280000001</v>
      </c>
      <c r="G40" s="78">
        <v>85244095.280000001</v>
      </c>
    </row>
    <row r="41" spans="1:7" outlineLevel="5" x14ac:dyDescent="0.25">
      <c r="A41" s="85" t="s">
        <v>592</v>
      </c>
      <c r="B41" s="84" t="s">
        <v>1110</v>
      </c>
      <c r="C41" s="84" t="s">
        <v>625</v>
      </c>
      <c r="D41" s="84"/>
      <c r="E41" s="83">
        <v>3244512.75</v>
      </c>
      <c r="F41" s="83">
        <v>3245494.82</v>
      </c>
      <c r="G41" s="82">
        <v>3249135.16</v>
      </c>
    </row>
    <row r="42" spans="1:7" ht="38.25" outlineLevel="6" x14ac:dyDescent="0.25">
      <c r="A42" s="81" t="s">
        <v>460</v>
      </c>
      <c r="B42" s="80" t="s">
        <v>1110</v>
      </c>
      <c r="C42" s="80" t="s">
        <v>625</v>
      </c>
      <c r="D42" s="80" t="s">
        <v>459</v>
      </c>
      <c r="E42" s="79">
        <v>535693</v>
      </c>
      <c r="F42" s="79">
        <v>535693</v>
      </c>
      <c r="G42" s="78">
        <v>535693</v>
      </c>
    </row>
    <row r="43" spans="1:7" outlineLevel="6" x14ac:dyDescent="0.25">
      <c r="A43" s="81" t="s">
        <v>364</v>
      </c>
      <c r="B43" s="80" t="s">
        <v>1110</v>
      </c>
      <c r="C43" s="80" t="s">
        <v>625</v>
      </c>
      <c r="D43" s="80" t="s">
        <v>361</v>
      </c>
      <c r="E43" s="79">
        <v>2708819.75</v>
      </c>
      <c r="F43" s="79">
        <v>2709801.82</v>
      </c>
      <c r="G43" s="78">
        <v>2713442.16</v>
      </c>
    </row>
    <row r="44" spans="1:7" ht="25.5" outlineLevel="5" x14ac:dyDescent="0.25">
      <c r="A44" s="85" t="s">
        <v>666</v>
      </c>
      <c r="B44" s="84" t="s">
        <v>1110</v>
      </c>
      <c r="C44" s="84" t="s">
        <v>1111</v>
      </c>
      <c r="D44" s="84"/>
      <c r="E44" s="83">
        <v>1000000</v>
      </c>
      <c r="F44" s="83">
        <v>1000000</v>
      </c>
      <c r="G44" s="82">
        <v>1000000</v>
      </c>
    </row>
    <row r="45" spans="1:7" ht="38.25" outlineLevel="6" x14ac:dyDescent="0.25">
      <c r="A45" s="81" t="s">
        <v>460</v>
      </c>
      <c r="B45" s="80" t="s">
        <v>1110</v>
      </c>
      <c r="C45" s="80" t="s">
        <v>1111</v>
      </c>
      <c r="D45" s="80" t="s">
        <v>459</v>
      </c>
      <c r="E45" s="79">
        <v>1000000</v>
      </c>
      <c r="F45" s="79">
        <v>1000000</v>
      </c>
      <c r="G45" s="78">
        <v>1000000</v>
      </c>
    </row>
    <row r="46" spans="1:7" outlineLevel="4" x14ac:dyDescent="0.25">
      <c r="A46" s="89" t="s">
        <v>311</v>
      </c>
      <c r="B46" s="88" t="s">
        <v>1110</v>
      </c>
      <c r="C46" s="88" t="s">
        <v>310</v>
      </c>
      <c r="D46" s="88"/>
      <c r="E46" s="87">
        <v>137728.24</v>
      </c>
      <c r="F46" s="87">
        <v>138772.16</v>
      </c>
      <c r="G46" s="86">
        <v>144107.20000000001</v>
      </c>
    </row>
    <row r="47" spans="1:7" ht="25.5" outlineLevel="5" x14ac:dyDescent="0.25">
      <c r="A47" s="85" t="s">
        <v>1038</v>
      </c>
      <c r="B47" s="84" t="s">
        <v>1110</v>
      </c>
      <c r="C47" s="84" t="s">
        <v>1037</v>
      </c>
      <c r="D47" s="84"/>
      <c r="E47" s="83">
        <v>137728.24</v>
      </c>
      <c r="F47" s="83">
        <v>138772.16</v>
      </c>
      <c r="G47" s="82">
        <v>144107.20000000001</v>
      </c>
    </row>
    <row r="48" spans="1:7" outlineLevel="6" x14ac:dyDescent="0.25">
      <c r="A48" s="81" t="s">
        <v>364</v>
      </c>
      <c r="B48" s="80" t="s">
        <v>1110</v>
      </c>
      <c r="C48" s="80" t="s">
        <v>1037</v>
      </c>
      <c r="D48" s="80" t="s">
        <v>361</v>
      </c>
      <c r="E48" s="79">
        <v>137728.24</v>
      </c>
      <c r="F48" s="79">
        <v>138772.16</v>
      </c>
      <c r="G48" s="78">
        <v>144107.20000000001</v>
      </c>
    </row>
    <row r="49" spans="1:7" outlineLevel="1" x14ac:dyDescent="0.25">
      <c r="A49" s="101" t="s">
        <v>1109</v>
      </c>
      <c r="B49" s="100" t="s">
        <v>1107</v>
      </c>
      <c r="C49" s="100"/>
      <c r="D49" s="100"/>
      <c r="E49" s="99">
        <v>5011.53</v>
      </c>
      <c r="F49" s="99">
        <v>31204.06</v>
      </c>
      <c r="G49" s="98">
        <v>4883.12</v>
      </c>
    </row>
    <row r="50" spans="1:7" outlineLevel="2" x14ac:dyDescent="0.25">
      <c r="A50" s="97" t="s">
        <v>315</v>
      </c>
      <c r="B50" s="96" t="s">
        <v>1107</v>
      </c>
      <c r="C50" s="96" t="s">
        <v>314</v>
      </c>
      <c r="D50" s="96"/>
      <c r="E50" s="95">
        <v>5011.53</v>
      </c>
      <c r="F50" s="95">
        <v>31204.06</v>
      </c>
      <c r="G50" s="94">
        <v>4883.12</v>
      </c>
    </row>
    <row r="51" spans="1:7" ht="25.5" outlineLevel="3" x14ac:dyDescent="0.25">
      <c r="A51" s="93" t="s">
        <v>313</v>
      </c>
      <c r="B51" s="92" t="s">
        <v>1107</v>
      </c>
      <c r="C51" s="92" t="s">
        <v>312</v>
      </c>
      <c r="D51" s="92"/>
      <c r="E51" s="91">
        <v>5011.53</v>
      </c>
      <c r="F51" s="91">
        <v>31204.06</v>
      </c>
      <c r="G51" s="90">
        <v>4883.12</v>
      </c>
    </row>
    <row r="52" spans="1:7" ht="25.5" outlineLevel="4" x14ac:dyDescent="0.25">
      <c r="A52" s="89" t="s">
        <v>627</v>
      </c>
      <c r="B52" s="88" t="s">
        <v>1107</v>
      </c>
      <c r="C52" s="88" t="s">
        <v>626</v>
      </c>
      <c r="D52" s="88"/>
      <c r="E52" s="87">
        <v>5011.53</v>
      </c>
      <c r="F52" s="87">
        <v>31204.06</v>
      </c>
      <c r="G52" s="86">
        <v>4883.12</v>
      </c>
    </row>
    <row r="53" spans="1:7" ht="25.5" outlineLevel="5" x14ac:dyDescent="0.25">
      <c r="A53" s="85" t="s">
        <v>1108</v>
      </c>
      <c r="B53" s="84" t="s">
        <v>1107</v>
      </c>
      <c r="C53" s="84" t="s">
        <v>1106</v>
      </c>
      <c r="D53" s="84"/>
      <c r="E53" s="83">
        <v>5011.53</v>
      </c>
      <c r="F53" s="83">
        <v>31204.06</v>
      </c>
      <c r="G53" s="82">
        <v>4883.12</v>
      </c>
    </row>
    <row r="54" spans="1:7" outlineLevel="6" x14ac:dyDescent="0.25">
      <c r="A54" s="81" t="s">
        <v>364</v>
      </c>
      <c r="B54" s="80" t="s">
        <v>1107</v>
      </c>
      <c r="C54" s="80" t="s">
        <v>1106</v>
      </c>
      <c r="D54" s="80" t="s">
        <v>361</v>
      </c>
      <c r="E54" s="79">
        <v>5011.53</v>
      </c>
      <c r="F54" s="79">
        <v>31204.06</v>
      </c>
      <c r="G54" s="78">
        <v>4883.12</v>
      </c>
    </row>
    <row r="55" spans="1:7" ht="25.5" outlineLevel="1" x14ac:dyDescent="0.25">
      <c r="A55" s="101" t="s">
        <v>1105</v>
      </c>
      <c r="B55" s="100" t="s">
        <v>1099</v>
      </c>
      <c r="C55" s="100"/>
      <c r="D55" s="100"/>
      <c r="E55" s="99">
        <v>12093621.26</v>
      </c>
      <c r="F55" s="99">
        <v>12302967.74</v>
      </c>
      <c r="G55" s="98">
        <v>12098120.08</v>
      </c>
    </row>
    <row r="56" spans="1:7" ht="25.5" outlineLevel="2" x14ac:dyDescent="0.25">
      <c r="A56" s="97" t="s">
        <v>594</v>
      </c>
      <c r="B56" s="96" t="s">
        <v>1099</v>
      </c>
      <c r="C56" s="96" t="s">
        <v>593</v>
      </c>
      <c r="D56" s="96"/>
      <c r="E56" s="95">
        <v>12093621.26</v>
      </c>
      <c r="F56" s="95">
        <v>12302967.74</v>
      </c>
      <c r="G56" s="94">
        <v>12098120.08</v>
      </c>
    </row>
    <row r="57" spans="1:7" ht="25.5" outlineLevel="5" x14ac:dyDescent="0.25">
      <c r="A57" s="85" t="s">
        <v>1104</v>
      </c>
      <c r="B57" s="84" t="s">
        <v>1099</v>
      </c>
      <c r="C57" s="84" t="s">
        <v>1103</v>
      </c>
      <c r="D57" s="84"/>
      <c r="E57" s="83">
        <v>3092148.72</v>
      </c>
      <c r="F57" s="83">
        <v>3253093.2</v>
      </c>
      <c r="G57" s="82">
        <v>3253093.2</v>
      </c>
    </row>
    <row r="58" spans="1:7" ht="38.25" outlineLevel="6" x14ac:dyDescent="0.25">
      <c r="A58" s="81" t="s">
        <v>460</v>
      </c>
      <c r="B58" s="80" t="s">
        <v>1099</v>
      </c>
      <c r="C58" s="80" t="s">
        <v>1103</v>
      </c>
      <c r="D58" s="80" t="s">
        <v>459</v>
      </c>
      <c r="E58" s="79">
        <v>3092148.72</v>
      </c>
      <c r="F58" s="79">
        <v>3253093.2</v>
      </c>
      <c r="G58" s="78">
        <v>3253093.2</v>
      </c>
    </row>
    <row r="59" spans="1:7" outlineLevel="5" x14ac:dyDescent="0.25">
      <c r="A59" s="85" t="s">
        <v>1102</v>
      </c>
      <c r="B59" s="84" t="s">
        <v>1099</v>
      </c>
      <c r="C59" s="84" t="s">
        <v>1101</v>
      </c>
      <c r="D59" s="84"/>
      <c r="E59" s="83">
        <v>8507644.2100000009</v>
      </c>
      <c r="F59" s="83">
        <v>8507644.2100000009</v>
      </c>
      <c r="G59" s="82">
        <v>8507644.2100000009</v>
      </c>
    </row>
    <row r="60" spans="1:7" ht="38.25" outlineLevel="6" x14ac:dyDescent="0.25">
      <c r="A60" s="81" t="s">
        <v>460</v>
      </c>
      <c r="B60" s="80" t="s">
        <v>1099</v>
      </c>
      <c r="C60" s="80" t="s">
        <v>1101</v>
      </c>
      <c r="D60" s="80" t="s">
        <v>459</v>
      </c>
      <c r="E60" s="79">
        <v>8507644.2100000009</v>
      </c>
      <c r="F60" s="79">
        <v>8507644.2100000009</v>
      </c>
      <c r="G60" s="78">
        <v>8507644.2100000009</v>
      </c>
    </row>
    <row r="61" spans="1:7" outlineLevel="5" x14ac:dyDescent="0.25">
      <c r="A61" s="85" t="s">
        <v>592</v>
      </c>
      <c r="B61" s="84" t="s">
        <v>1099</v>
      </c>
      <c r="C61" s="84" t="s">
        <v>590</v>
      </c>
      <c r="D61" s="84"/>
      <c r="E61" s="83">
        <v>155937</v>
      </c>
      <c r="F61" s="83">
        <v>155937</v>
      </c>
      <c r="G61" s="82">
        <v>155937</v>
      </c>
    </row>
    <row r="62" spans="1:7" ht="38.25" outlineLevel="6" x14ac:dyDescent="0.25">
      <c r="A62" s="81" t="s">
        <v>460</v>
      </c>
      <c r="B62" s="80" t="s">
        <v>1099</v>
      </c>
      <c r="C62" s="80" t="s">
        <v>590</v>
      </c>
      <c r="D62" s="80" t="s">
        <v>459</v>
      </c>
      <c r="E62" s="79">
        <v>74477</v>
      </c>
      <c r="F62" s="79">
        <v>74477</v>
      </c>
      <c r="G62" s="78">
        <v>74477</v>
      </c>
    </row>
    <row r="63" spans="1:7" outlineLevel="6" x14ac:dyDescent="0.25">
      <c r="A63" s="81" t="s">
        <v>364</v>
      </c>
      <c r="B63" s="80" t="s">
        <v>1099</v>
      </c>
      <c r="C63" s="80" t="s">
        <v>590</v>
      </c>
      <c r="D63" s="80" t="s">
        <v>361</v>
      </c>
      <c r="E63" s="79">
        <v>81460</v>
      </c>
      <c r="F63" s="79">
        <v>81460</v>
      </c>
      <c r="G63" s="78">
        <v>81460</v>
      </c>
    </row>
    <row r="64" spans="1:7" ht="25.5" outlineLevel="5" x14ac:dyDescent="0.25">
      <c r="A64" s="85" t="s">
        <v>666</v>
      </c>
      <c r="B64" s="84" t="s">
        <v>1099</v>
      </c>
      <c r="C64" s="84" t="s">
        <v>1100</v>
      </c>
      <c r="D64" s="84"/>
      <c r="E64" s="83">
        <v>312891.33</v>
      </c>
      <c r="F64" s="83">
        <v>361293.33</v>
      </c>
      <c r="G64" s="82">
        <v>156445.67000000001</v>
      </c>
    </row>
    <row r="65" spans="1:7" ht="38.25" outlineLevel="6" x14ac:dyDescent="0.25">
      <c r="A65" s="81" t="s">
        <v>460</v>
      </c>
      <c r="B65" s="80" t="s">
        <v>1099</v>
      </c>
      <c r="C65" s="80" t="s">
        <v>1100</v>
      </c>
      <c r="D65" s="80" t="s">
        <v>459</v>
      </c>
      <c r="E65" s="79">
        <v>312891.33</v>
      </c>
      <c r="F65" s="79">
        <v>361293.33</v>
      </c>
      <c r="G65" s="78">
        <v>156445.67000000001</v>
      </c>
    </row>
    <row r="66" spans="1:7" ht="25.5" outlineLevel="5" x14ac:dyDescent="0.25">
      <c r="A66" s="85" t="s">
        <v>1038</v>
      </c>
      <c r="B66" s="84" t="s">
        <v>1099</v>
      </c>
      <c r="C66" s="84" t="s">
        <v>1098</v>
      </c>
      <c r="D66" s="84"/>
      <c r="E66" s="83">
        <v>25000</v>
      </c>
      <c r="F66" s="83">
        <v>25000</v>
      </c>
      <c r="G66" s="82">
        <v>25000</v>
      </c>
    </row>
    <row r="67" spans="1:7" outlineLevel="6" x14ac:dyDescent="0.25">
      <c r="A67" s="81" t="s">
        <v>308</v>
      </c>
      <c r="B67" s="80" t="s">
        <v>1099</v>
      </c>
      <c r="C67" s="80" t="s">
        <v>1098</v>
      </c>
      <c r="D67" s="80" t="s">
        <v>305</v>
      </c>
      <c r="E67" s="79">
        <v>25000</v>
      </c>
      <c r="F67" s="79">
        <v>25000</v>
      </c>
      <c r="G67" s="78">
        <v>25000</v>
      </c>
    </row>
    <row r="68" spans="1:7" outlineLevel="1" x14ac:dyDescent="0.25">
      <c r="A68" s="101" t="s">
        <v>1097</v>
      </c>
      <c r="B68" s="100" t="s">
        <v>1095</v>
      </c>
      <c r="C68" s="100"/>
      <c r="D68" s="100"/>
      <c r="E68" s="99">
        <v>5483200</v>
      </c>
      <c r="F68" s="99">
        <v>0</v>
      </c>
      <c r="G68" s="98">
        <v>0</v>
      </c>
    </row>
    <row r="69" spans="1:7" ht="25.5" outlineLevel="2" x14ac:dyDescent="0.25">
      <c r="A69" s="97" t="s">
        <v>1092</v>
      </c>
      <c r="B69" s="96" t="s">
        <v>1095</v>
      </c>
      <c r="C69" s="96" t="s">
        <v>1091</v>
      </c>
      <c r="D69" s="96"/>
      <c r="E69" s="95">
        <v>5483200</v>
      </c>
      <c r="F69" s="95">
        <v>0</v>
      </c>
      <c r="G69" s="94">
        <v>0</v>
      </c>
    </row>
    <row r="70" spans="1:7" ht="25.5" outlineLevel="5" x14ac:dyDescent="0.25">
      <c r="A70" s="85" t="s">
        <v>1096</v>
      </c>
      <c r="B70" s="84" t="s">
        <v>1095</v>
      </c>
      <c r="C70" s="84" t="s">
        <v>1094</v>
      </c>
      <c r="D70" s="84"/>
      <c r="E70" s="83">
        <v>5483200</v>
      </c>
      <c r="F70" s="83">
        <v>0</v>
      </c>
      <c r="G70" s="82">
        <v>0</v>
      </c>
    </row>
    <row r="71" spans="1:7" outlineLevel="6" x14ac:dyDescent="0.25">
      <c r="A71" s="81" t="s">
        <v>308</v>
      </c>
      <c r="B71" s="80" t="s">
        <v>1095</v>
      </c>
      <c r="C71" s="80" t="s">
        <v>1094</v>
      </c>
      <c r="D71" s="80" t="s">
        <v>305</v>
      </c>
      <c r="E71" s="79">
        <v>5483200</v>
      </c>
      <c r="F71" s="79">
        <v>0</v>
      </c>
      <c r="G71" s="78">
        <v>0</v>
      </c>
    </row>
    <row r="72" spans="1:7" outlineLevel="1" x14ac:dyDescent="0.25">
      <c r="A72" s="101" t="s">
        <v>1093</v>
      </c>
      <c r="B72" s="100" t="s">
        <v>1089</v>
      </c>
      <c r="C72" s="100"/>
      <c r="D72" s="100"/>
      <c r="E72" s="99">
        <v>2000000</v>
      </c>
      <c r="F72" s="99">
        <v>2000000</v>
      </c>
      <c r="G72" s="98">
        <v>2000000</v>
      </c>
    </row>
    <row r="73" spans="1:7" ht="25.5" outlineLevel="2" x14ac:dyDescent="0.25">
      <c r="A73" s="97" t="s">
        <v>1092</v>
      </c>
      <c r="B73" s="96" t="s">
        <v>1089</v>
      </c>
      <c r="C73" s="96" t="s">
        <v>1091</v>
      </c>
      <c r="D73" s="96"/>
      <c r="E73" s="95">
        <v>2000000</v>
      </c>
      <c r="F73" s="95">
        <v>2000000</v>
      </c>
      <c r="G73" s="94">
        <v>2000000</v>
      </c>
    </row>
    <row r="74" spans="1:7" ht="25.5" outlineLevel="5" x14ac:dyDescent="0.25">
      <c r="A74" s="85" t="s">
        <v>1090</v>
      </c>
      <c r="B74" s="84" t="s">
        <v>1089</v>
      </c>
      <c r="C74" s="84" t="s">
        <v>1088</v>
      </c>
      <c r="D74" s="84"/>
      <c r="E74" s="83">
        <v>2000000</v>
      </c>
      <c r="F74" s="83">
        <v>2000000</v>
      </c>
      <c r="G74" s="82">
        <v>2000000</v>
      </c>
    </row>
    <row r="75" spans="1:7" outlineLevel="6" x14ac:dyDescent="0.25">
      <c r="A75" s="81" t="s">
        <v>308</v>
      </c>
      <c r="B75" s="80" t="s">
        <v>1089</v>
      </c>
      <c r="C75" s="80" t="s">
        <v>1088</v>
      </c>
      <c r="D75" s="80" t="s">
        <v>305</v>
      </c>
      <c r="E75" s="79">
        <v>2000000</v>
      </c>
      <c r="F75" s="79">
        <v>2000000</v>
      </c>
      <c r="G75" s="78">
        <v>2000000</v>
      </c>
    </row>
    <row r="76" spans="1:7" outlineLevel="1" x14ac:dyDescent="0.25">
      <c r="A76" s="101" t="s">
        <v>1087</v>
      </c>
      <c r="B76" s="100" t="s">
        <v>1006</v>
      </c>
      <c r="C76" s="100"/>
      <c r="D76" s="100"/>
      <c r="E76" s="99">
        <v>381556310.25</v>
      </c>
      <c r="F76" s="99">
        <v>347073117.85000002</v>
      </c>
      <c r="G76" s="98">
        <v>344260046.69999999</v>
      </c>
    </row>
    <row r="77" spans="1:7" outlineLevel="2" x14ac:dyDescent="0.25">
      <c r="A77" s="97" t="s">
        <v>1086</v>
      </c>
      <c r="B77" s="96" t="s">
        <v>1006</v>
      </c>
      <c r="C77" s="96" t="s">
        <v>1085</v>
      </c>
      <c r="D77" s="96"/>
      <c r="E77" s="95">
        <v>0</v>
      </c>
      <c r="F77" s="95">
        <v>671120</v>
      </c>
      <c r="G77" s="94">
        <v>671120</v>
      </c>
    </row>
    <row r="78" spans="1:7" outlineLevel="4" x14ac:dyDescent="0.25">
      <c r="A78" s="89" t="s">
        <v>1018</v>
      </c>
      <c r="B78" s="88" t="s">
        <v>1006</v>
      </c>
      <c r="C78" s="88" t="s">
        <v>1084</v>
      </c>
      <c r="D78" s="88"/>
      <c r="E78" s="87">
        <v>0</v>
      </c>
      <c r="F78" s="87">
        <v>671120</v>
      </c>
      <c r="G78" s="86">
        <v>671120</v>
      </c>
    </row>
    <row r="79" spans="1:7" ht="25.5" outlineLevel="5" x14ac:dyDescent="0.25">
      <c r="A79" s="85" t="s">
        <v>1016</v>
      </c>
      <c r="B79" s="84" t="s">
        <v>1006</v>
      </c>
      <c r="C79" s="84" t="s">
        <v>1083</v>
      </c>
      <c r="D79" s="84"/>
      <c r="E79" s="83">
        <v>0</v>
      </c>
      <c r="F79" s="83">
        <v>599000</v>
      </c>
      <c r="G79" s="82">
        <v>599000</v>
      </c>
    </row>
    <row r="80" spans="1:7" outlineLevel="6" x14ac:dyDescent="0.25">
      <c r="A80" s="81" t="s">
        <v>364</v>
      </c>
      <c r="B80" s="80" t="s">
        <v>1006</v>
      </c>
      <c r="C80" s="80" t="s">
        <v>1083</v>
      </c>
      <c r="D80" s="80" t="s">
        <v>361</v>
      </c>
      <c r="E80" s="79">
        <v>0</v>
      </c>
      <c r="F80" s="79">
        <v>599000</v>
      </c>
      <c r="G80" s="78">
        <v>599000</v>
      </c>
    </row>
    <row r="81" spans="1:7" outlineLevel="5" x14ac:dyDescent="0.25">
      <c r="A81" s="85" t="s">
        <v>1014</v>
      </c>
      <c r="B81" s="84" t="s">
        <v>1006</v>
      </c>
      <c r="C81" s="84" t="s">
        <v>1082</v>
      </c>
      <c r="D81" s="84"/>
      <c r="E81" s="83">
        <v>0</v>
      </c>
      <c r="F81" s="83">
        <v>72120</v>
      </c>
      <c r="G81" s="82">
        <v>72120</v>
      </c>
    </row>
    <row r="82" spans="1:7" outlineLevel="6" x14ac:dyDescent="0.25">
      <c r="A82" s="81" t="s">
        <v>364</v>
      </c>
      <c r="B82" s="80" t="s">
        <v>1006</v>
      </c>
      <c r="C82" s="80" t="s">
        <v>1082</v>
      </c>
      <c r="D82" s="80" t="s">
        <v>361</v>
      </c>
      <c r="E82" s="79">
        <v>0</v>
      </c>
      <c r="F82" s="79">
        <v>72120</v>
      </c>
      <c r="G82" s="78">
        <v>72120</v>
      </c>
    </row>
    <row r="83" spans="1:7" outlineLevel="2" x14ac:dyDescent="0.25">
      <c r="A83" s="97" t="s">
        <v>785</v>
      </c>
      <c r="B83" s="96" t="s">
        <v>1006</v>
      </c>
      <c r="C83" s="96" t="s">
        <v>784</v>
      </c>
      <c r="D83" s="96"/>
      <c r="E83" s="95">
        <v>0</v>
      </c>
      <c r="F83" s="95">
        <v>2956385.74</v>
      </c>
      <c r="G83" s="94">
        <v>0</v>
      </c>
    </row>
    <row r="84" spans="1:7" outlineLevel="4" x14ac:dyDescent="0.25">
      <c r="A84" s="89" t="s">
        <v>1081</v>
      </c>
      <c r="B84" s="88" t="s">
        <v>1006</v>
      </c>
      <c r="C84" s="88" t="s">
        <v>1080</v>
      </c>
      <c r="D84" s="88"/>
      <c r="E84" s="87">
        <v>0</v>
      </c>
      <c r="F84" s="87">
        <v>2956385.74</v>
      </c>
      <c r="G84" s="86">
        <v>0</v>
      </c>
    </row>
    <row r="85" spans="1:7" outlineLevel="5" x14ac:dyDescent="0.25">
      <c r="A85" s="85" t="s">
        <v>1079</v>
      </c>
      <c r="B85" s="84" t="s">
        <v>1006</v>
      </c>
      <c r="C85" s="84" t="s">
        <v>1078</v>
      </c>
      <c r="D85" s="84"/>
      <c r="E85" s="83">
        <v>0</v>
      </c>
      <c r="F85" s="83">
        <v>2956385.74</v>
      </c>
      <c r="G85" s="82">
        <v>0</v>
      </c>
    </row>
    <row r="86" spans="1:7" outlineLevel="6" x14ac:dyDescent="0.25">
      <c r="A86" s="81" t="s">
        <v>364</v>
      </c>
      <c r="B86" s="80" t="s">
        <v>1006</v>
      </c>
      <c r="C86" s="80" t="s">
        <v>1078</v>
      </c>
      <c r="D86" s="80" t="s">
        <v>361</v>
      </c>
      <c r="E86" s="79">
        <v>0</v>
      </c>
      <c r="F86" s="79">
        <v>2956385.74</v>
      </c>
      <c r="G86" s="78">
        <v>0</v>
      </c>
    </row>
    <row r="87" spans="1:7" outlineLevel="2" x14ac:dyDescent="0.25">
      <c r="A87" s="97" t="s">
        <v>1077</v>
      </c>
      <c r="B87" s="96" t="s">
        <v>1006</v>
      </c>
      <c r="C87" s="96" t="s">
        <v>1076</v>
      </c>
      <c r="D87" s="96"/>
      <c r="E87" s="95">
        <v>19961587.370000001</v>
      </c>
      <c r="F87" s="95">
        <v>16315551.27</v>
      </c>
      <c r="G87" s="94">
        <v>16315551.27</v>
      </c>
    </row>
    <row r="88" spans="1:7" outlineLevel="4" x14ac:dyDescent="0.25">
      <c r="A88" s="89" t="s">
        <v>1075</v>
      </c>
      <c r="B88" s="88" t="s">
        <v>1006</v>
      </c>
      <c r="C88" s="88" t="s">
        <v>1074</v>
      </c>
      <c r="D88" s="88"/>
      <c r="E88" s="87">
        <v>18530623.370000001</v>
      </c>
      <c r="F88" s="87">
        <v>14884587.27</v>
      </c>
      <c r="G88" s="86">
        <v>14884587.27</v>
      </c>
    </row>
    <row r="89" spans="1:7" outlineLevel="5" x14ac:dyDescent="0.25">
      <c r="A89" s="85" t="s">
        <v>1073</v>
      </c>
      <c r="B89" s="84" t="s">
        <v>1006</v>
      </c>
      <c r="C89" s="84" t="s">
        <v>1072</v>
      </c>
      <c r="D89" s="84"/>
      <c r="E89" s="83">
        <v>11799674.26</v>
      </c>
      <c r="F89" s="83">
        <v>11799674.26</v>
      </c>
      <c r="G89" s="82">
        <v>11799674.26</v>
      </c>
    </row>
    <row r="90" spans="1:7" outlineLevel="6" x14ac:dyDescent="0.25">
      <c r="A90" s="81" t="s">
        <v>364</v>
      </c>
      <c r="B90" s="80" t="s">
        <v>1006</v>
      </c>
      <c r="C90" s="80" t="s">
        <v>1072</v>
      </c>
      <c r="D90" s="80" t="s">
        <v>361</v>
      </c>
      <c r="E90" s="79">
        <v>11799674.26</v>
      </c>
      <c r="F90" s="79">
        <v>11799674.26</v>
      </c>
      <c r="G90" s="78">
        <v>11799674.26</v>
      </c>
    </row>
    <row r="91" spans="1:7" ht="25.5" outlineLevel="5" x14ac:dyDescent="0.25">
      <c r="A91" s="85" t="s">
        <v>1071</v>
      </c>
      <c r="B91" s="84" t="s">
        <v>1006</v>
      </c>
      <c r="C91" s="84" t="s">
        <v>1070</v>
      </c>
      <c r="D91" s="84"/>
      <c r="E91" s="83">
        <v>847744</v>
      </c>
      <c r="F91" s="83">
        <v>847744</v>
      </c>
      <c r="G91" s="82">
        <v>847744</v>
      </c>
    </row>
    <row r="92" spans="1:7" outlineLevel="6" x14ac:dyDescent="0.25">
      <c r="A92" s="81" t="s">
        <v>364</v>
      </c>
      <c r="B92" s="80" t="s">
        <v>1006</v>
      </c>
      <c r="C92" s="80" t="s">
        <v>1070</v>
      </c>
      <c r="D92" s="80" t="s">
        <v>361</v>
      </c>
      <c r="E92" s="79">
        <v>847744</v>
      </c>
      <c r="F92" s="79">
        <v>847744</v>
      </c>
      <c r="G92" s="78">
        <v>847744</v>
      </c>
    </row>
    <row r="93" spans="1:7" outlineLevel="5" x14ac:dyDescent="0.25">
      <c r="A93" s="85" t="s">
        <v>1069</v>
      </c>
      <c r="B93" s="84" t="s">
        <v>1006</v>
      </c>
      <c r="C93" s="84" t="s">
        <v>1068</v>
      </c>
      <c r="D93" s="84"/>
      <c r="E93" s="83">
        <v>1901414.6</v>
      </c>
      <c r="F93" s="83">
        <v>1901414.6</v>
      </c>
      <c r="G93" s="82">
        <v>1901414.6</v>
      </c>
    </row>
    <row r="94" spans="1:7" outlineLevel="6" x14ac:dyDescent="0.25">
      <c r="A94" s="81" t="s">
        <v>364</v>
      </c>
      <c r="B94" s="80" t="s">
        <v>1006</v>
      </c>
      <c r="C94" s="80" t="s">
        <v>1068</v>
      </c>
      <c r="D94" s="80" t="s">
        <v>361</v>
      </c>
      <c r="E94" s="79">
        <v>1901414.6</v>
      </c>
      <c r="F94" s="79">
        <v>1901414.6</v>
      </c>
      <c r="G94" s="78">
        <v>1901414.6</v>
      </c>
    </row>
    <row r="95" spans="1:7" ht="25.5" outlineLevel="5" x14ac:dyDescent="0.25">
      <c r="A95" s="85" t="s">
        <v>1067</v>
      </c>
      <c r="B95" s="84" t="s">
        <v>1006</v>
      </c>
      <c r="C95" s="84" t="s">
        <v>1066</v>
      </c>
      <c r="D95" s="84"/>
      <c r="E95" s="83">
        <v>135754.41</v>
      </c>
      <c r="F95" s="83">
        <v>135754.41</v>
      </c>
      <c r="G95" s="82">
        <v>135754.41</v>
      </c>
    </row>
    <row r="96" spans="1:7" outlineLevel="6" x14ac:dyDescent="0.25">
      <c r="A96" s="81" t="s">
        <v>364</v>
      </c>
      <c r="B96" s="80" t="s">
        <v>1006</v>
      </c>
      <c r="C96" s="80" t="s">
        <v>1066</v>
      </c>
      <c r="D96" s="80" t="s">
        <v>361</v>
      </c>
      <c r="E96" s="79">
        <v>115611.41</v>
      </c>
      <c r="F96" s="79">
        <v>115611.41</v>
      </c>
      <c r="G96" s="78">
        <v>115611.41</v>
      </c>
    </row>
    <row r="97" spans="1:7" outlineLevel="6" x14ac:dyDescent="0.25">
      <c r="A97" s="81" t="s">
        <v>308</v>
      </c>
      <c r="B97" s="80" t="s">
        <v>1006</v>
      </c>
      <c r="C97" s="80" t="s">
        <v>1066</v>
      </c>
      <c r="D97" s="80" t="s">
        <v>305</v>
      </c>
      <c r="E97" s="79">
        <v>20143</v>
      </c>
      <c r="F97" s="79">
        <v>20143</v>
      </c>
      <c r="G97" s="78">
        <v>20143</v>
      </c>
    </row>
    <row r="98" spans="1:7" ht="25.5" outlineLevel="5" x14ac:dyDescent="0.25">
      <c r="A98" s="85" t="s">
        <v>1065</v>
      </c>
      <c r="B98" s="84" t="s">
        <v>1006</v>
      </c>
      <c r="C98" s="84" t="s">
        <v>1064</v>
      </c>
      <c r="D98" s="84"/>
      <c r="E98" s="83">
        <v>1600000</v>
      </c>
      <c r="F98" s="83">
        <v>200000</v>
      </c>
      <c r="G98" s="82">
        <v>200000</v>
      </c>
    </row>
    <row r="99" spans="1:7" outlineLevel="6" x14ac:dyDescent="0.25">
      <c r="A99" s="81" t="s">
        <v>364</v>
      </c>
      <c r="B99" s="80" t="s">
        <v>1006</v>
      </c>
      <c r="C99" s="80" t="s">
        <v>1064</v>
      </c>
      <c r="D99" s="80" t="s">
        <v>361</v>
      </c>
      <c r="E99" s="79">
        <v>1600000</v>
      </c>
      <c r="F99" s="79">
        <v>200000</v>
      </c>
      <c r="G99" s="78">
        <v>200000</v>
      </c>
    </row>
    <row r="100" spans="1:7" outlineLevel="5" x14ac:dyDescent="0.25">
      <c r="A100" s="85" t="s">
        <v>1063</v>
      </c>
      <c r="B100" s="84" t="s">
        <v>1006</v>
      </c>
      <c r="C100" s="84" t="s">
        <v>1062</v>
      </c>
      <c r="D100" s="84"/>
      <c r="E100" s="83">
        <v>1746036.1</v>
      </c>
      <c r="F100" s="83">
        <v>0</v>
      </c>
      <c r="G100" s="82">
        <v>0</v>
      </c>
    </row>
    <row r="101" spans="1:7" outlineLevel="6" x14ac:dyDescent="0.25">
      <c r="A101" s="81" t="s">
        <v>364</v>
      </c>
      <c r="B101" s="80" t="s">
        <v>1006</v>
      </c>
      <c r="C101" s="80" t="s">
        <v>1062</v>
      </c>
      <c r="D101" s="80" t="s">
        <v>361</v>
      </c>
      <c r="E101" s="79">
        <v>1746036.1</v>
      </c>
      <c r="F101" s="79">
        <v>0</v>
      </c>
      <c r="G101" s="78">
        <v>0</v>
      </c>
    </row>
    <row r="102" spans="1:7" ht="38.25" outlineLevel="5" x14ac:dyDescent="0.25">
      <c r="A102" s="85" t="s">
        <v>1061</v>
      </c>
      <c r="B102" s="84" t="s">
        <v>1006</v>
      </c>
      <c r="C102" s="84" t="s">
        <v>1060</v>
      </c>
      <c r="D102" s="84"/>
      <c r="E102" s="83">
        <v>500000</v>
      </c>
      <c r="F102" s="83">
        <v>0</v>
      </c>
      <c r="G102" s="82">
        <v>0</v>
      </c>
    </row>
    <row r="103" spans="1:7" outlineLevel="6" x14ac:dyDescent="0.25">
      <c r="A103" s="81" t="s">
        <v>364</v>
      </c>
      <c r="B103" s="80" t="s">
        <v>1006</v>
      </c>
      <c r="C103" s="80" t="s">
        <v>1060</v>
      </c>
      <c r="D103" s="80" t="s">
        <v>361</v>
      </c>
      <c r="E103" s="79">
        <v>500000</v>
      </c>
      <c r="F103" s="79">
        <v>0</v>
      </c>
      <c r="G103" s="78">
        <v>0</v>
      </c>
    </row>
    <row r="104" spans="1:7" ht="25.5" outlineLevel="4" x14ac:dyDescent="0.25">
      <c r="A104" s="89" t="s">
        <v>1059</v>
      </c>
      <c r="B104" s="88" t="s">
        <v>1006</v>
      </c>
      <c r="C104" s="88" t="s">
        <v>1058</v>
      </c>
      <c r="D104" s="88"/>
      <c r="E104" s="87">
        <v>1430964</v>
      </c>
      <c r="F104" s="87">
        <v>1430964</v>
      </c>
      <c r="G104" s="86">
        <v>1430964</v>
      </c>
    </row>
    <row r="105" spans="1:7" ht="25.5" outlineLevel="5" x14ac:dyDescent="0.25">
      <c r="A105" s="85" t="s">
        <v>1057</v>
      </c>
      <c r="B105" s="84" t="s">
        <v>1006</v>
      </c>
      <c r="C105" s="84" t="s">
        <v>1056</v>
      </c>
      <c r="D105" s="84"/>
      <c r="E105" s="83">
        <v>693964</v>
      </c>
      <c r="F105" s="83">
        <v>693964</v>
      </c>
      <c r="G105" s="82">
        <v>693964</v>
      </c>
    </row>
    <row r="106" spans="1:7" outlineLevel="6" x14ac:dyDescent="0.25">
      <c r="A106" s="81" t="s">
        <v>364</v>
      </c>
      <c r="B106" s="80" t="s">
        <v>1006</v>
      </c>
      <c r="C106" s="80" t="s">
        <v>1056</v>
      </c>
      <c r="D106" s="80" t="s">
        <v>361</v>
      </c>
      <c r="E106" s="79">
        <v>693964</v>
      </c>
      <c r="F106" s="79">
        <v>693964</v>
      </c>
      <c r="G106" s="78">
        <v>693964</v>
      </c>
    </row>
    <row r="107" spans="1:7" ht="25.5" outlineLevel="5" x14ac:dyDescent="0.25">
      <c r="A107" s="85" t="s">
        <v>1055</v>
      </c>
      <c r="B107" s="84" t="s">
        <v>1006</v>
      </c>
      <c r="C107" s="84" t="s">
        <v>1054</v>
      </c>
      <c r="D107" s="84"/>
      <c r="E107" s="83">
        <v>189000</v>
      </c>
      <c r="F107" s="83">
        <v>189000</v>
      </c>
      <c r="G107" s="82">
        <v>189000</v>
      </c>
    </row>
    <row r="108" spans="1:7" outlineLevel="6" x14ac:dyDescent="0.25">
      <c r="A108" s="81" t="s">
        <v>364</v>
      </c>
      <c r="B108" s="80" t="s">
        <v>1006</v>
      </c>
      <c r="C108" s="80" t="s">
        <v>1054</v>
      </c>
      <c r="D108" s="80" t="s">
        <v>361</v>
      </c>
      <c r="E108" s="79">
        <v>189000</v>
      </c>
      <c r="F108" s="79">
        <v>189000</v>
      </c>
      <c r="G108" s="78">
        <v>189000</v>
      </c>
    </row>
    <row r="109" spans="1:7" ht="25.5" outlineLevel="5" x14ac:dyDescent="0.25">
      <c r="A109" s="85" t="s">
        <v>1053</v>
      </c>
      <c r="B109" s="84" t="s">
        <v>1006</v>
      </c>
      <c r="C109" s="84" t="s">
        <v>1052</v>
      </c>
      <c r="D109" s="84"/>
      <c r="E109" s="83">
        <v>440000</v>
      </c>
      <c r="F109" s="83">
        <v>440000</v>
      </c>
      <c r="G109" s="82">
        <v>440000</v>
      </c>
    </row>
    <row r="110" spans="1:7" outlineLevel="6" x14ac:dyDescent="0.25">
      <c r="A110" s="81" t="s">
        <v>364</v>
      </c>
      <c r="B110" s="80" t="s">
        <v>1006</v>
      </c>
      <c r="C110" s="80" t="s">
        <v>1052</v>
      </c>
      <c r="D110" s="80" t="s">
        <v>361</v>
      </c>
      <c r="E110" s="79">
        <v>440000</v>
      </c>
      <c r="F110" s="79">
        <v>440000</v>
      </c>
      <c r="G110" s="78">
        <v>440000</v>
      </c>
    </row>
    <row r="111" spans="1:7" ht="25.5" outlineLevel="5" x14ac:dyDescent="0.25">
      <c r="A111" s="85" t="s">
        <v>1051</v>
      </c>
      <c r="B111" s="84" t="s">
        <v>1006</v>
      </c>
      <c r="C111" s="84" t="s">
        <v>1050</v>
      </c>
      <c r="D111" s="84"/>
      <c r="E111" s="83">
        <v>108000</v>
      </c>
      <c r="F111" s="83">
        <v>108000</v>
      </c>
      <c r="G111" s="82">
        <v>108000</v>
      </c>
    </row>
    <row r="112" spans="1:7" outlineLevel="6" x14ac:dyDescent="0.25">
      <c r="A112" s="81" t="s">
        <v>308</v>
      </c>
      <c r="B112" s="80" t="s">
        <v>1006</v>
      </c>
      <c r="C112" s="80" t="s">
        <v>1050</v>
      </c>
      <c r="D112" s="80" t="s">
        <v>305</v>
      </c>
      <c r="E112" s="79">
        <v>108000</v>
      </c>
      <c r="F112" s="79">
        <v>108000</v>
      </c>
      <c r="G112" s="78">
        <v>108000</v>
      </c>
    </row>
    <row r="113" spans="1:7" outlineLevel="2" x14ac:dyDescent="0.25">
      <c r="A113" s="97" t="s">
        <v>423</v>
      </c>
      <c r="B113" s="96" t="s">
        <v>1006</v>
      </c>
      <c r="C113" s="96" t="s">
        <v>422</v>
      </c>
      <c r="D113" s="96"/>
      <c r="E113" s="95">
        <v>22297331.829999998</v>
      </c>
      <c r="F113" s="95">
        <v>21790875.120000001</v>
      </c>
      <c r="G113" s="94">
        <v>21790875.120000001</v>
      </c>
    </row>
    <row r="114" spans="1:7" ht="25.5" outlineLevel="3" x14ac:dyDescent="0.25">
      <c r="A114" s="93" t="s">
        <v>554</v>
      </c>
      <c r="B114" s="92" t="s">
        <v>1006</v>
      </c>
      <c r="C114" s="92" t="s">
        <v>553</v>
      </c>
      <c r="D114" s="92"/>
      <c r="E114" s="91">
        <v>22297331.829999998</v>
      </c>
      <c r="F114" s="91">
        <v>21790875.120000001</v>
      </c>
      <c r="G114" s="90">
        <v>21790875.120000001</v>
      </c>
    </row>
    <row r="115" spans="1:7" outlineLevel="4" x14ac:dyDescent="0.25">
      <c r="A115" s="89" t="s">
        <v>552</v>
      </c>
      <c r="B115" s="88" t="s">
        <v>1006</v>
      </c>
      <c r="C115" s="88" t="s">
        <v>551</v>
      </c>
      <c r="D115" s="88"/>
      <c r="E115" s="87">
        <v>22297331.829999998</v>
      </c>
      <c r="F115" s="87">
        <v>21790875.120000001</v>
      </c>
      <c r="G115" s="86">
        <v>21790875.120000001</v>
      </c>
    </row>
    <row r="116" spans="1:7" ht="38.25" outlineLevel="5" x14ac:dyDescent="0.25">
      <c r="A116" s="85" t="s">
        <v>550</v>
      </c>
      <c r="B116" s="84" t="s">
        <v>1006</v>
      </c>
      <c r="C116" s="84" t="s">
        <v>548</v>
      </c>
      <c r="D116" s="84"/>
      <c r="E116" s="83">
        <v>22297331.829999998</v>
      </c>
      <c r="F116" s="83">
        <v>21790875.120000001</v>
      </c>
      <c r="G116" s="82">
        <v>21790875.120000001</v>
      </c>
    </row>
    <row r="117" spans="1:7" ht="38.25" outlineLevel="6" x14ac:dyDescent="0.25">
      <c r="A117" s="81" t="s">
        <v>460</v>
      </c>
      <c r="B117" s="80" t="s">
        <v>1006</v>
      </c>
      <c r="C117" s="80" t="s">
        <v>548</v>
      </c>
      <c r="D117" s="80" t="s">
        <v>459</v>
      </c>
      <c r="E117" s="79">
        <v>21790875.120000001</v>
      </c>
      <c r="F117" s="79">
        <v>21790875.120000001</v>
      </c>
      <c r="G117" s="78">
        <v>21790875.120000001</v>
      </c>
    </row>
    <row r="118" spans="1:7" outlineLevel="6" x14ac:dyDescent="0.25">
      <c r="A118" s="81" t="s">
        <v>364</v>
      </c>
      <c r="B118" s="80" t="s">
        <v>1006</v>
      </c>
      <c r="C118" s="80" t="s">
        <v>548</v>
      </c>
      <c r="D118" s="80" t="s">
        <v>361</v>
      </c>
      <c r="E118" s="79">
        <v>506456.71</v>
      </c>
      <c r="F118" s="79">
        <v>0</v>
      </c>
      <c r="G118" s="78">
        <v>0</v>
      </c>
    </row>
    <row r="119" spans="1:7" outlineLevel="2" x14ac:dyDescent="0.25">
      <c r="A119" s="97" t="s">
        <v>389</v>
      </c>
      <c r="B119" s="96" t="s">
        <v>1006</v>
      </c>
      <c r="C119" s="96" t="s">
        <v>388</v>
      </c>
      <c r="D119" s="96"/>
      <c r="E119" s="95">
        <v>22000</v>
      </c>
      <c r="F119" s="95">
        <v>0</v>
      </c>
      <c r="G119" s="94">
        <v>0</v>
      </c>
    </row>
    <row r="120" spans="1:7" outlineLevel="3" x14ac:dyDescent="0.25">
      <c r="A120" s="93" t="s">
        <v>895</v>
      </c>
      <c r="B120" s="92" t="s">
        <v>1006</v>
      </c>
      <c r="C120" s="92" t="s">
        <v>894</v>
      </c>
      <c r="D120" s="92"/>
      <c r="E120" s="91">
        <v>22000</v>
      </c>
      <c r="F120" s="91">
        <v>0</v>
      </c>
      <c r="G120" s="90">
        <v>0</v>
      </c>
    </row>
    <row r="121" spans="1:7" outlineLevel="4" x14ac:dyDescent="0.25">
      <c r="A121" s="89" t="s">
        <v>893</v>
      </c>
      <c r="B121" s="88" t="s">
        <v>1006</v>
      </c>
      <c r="C121" s="88" t="s">
        <v>892</v>
      </c>
      <c r="D121" s="88"/>
      <c r="E121" s="87">
        <v>22000</v>
      </c>
      <c r="F121" s="87">
        <v>0</v>
      </c>
      <c r="G121" s="86">
        <v>0</v>
      </c>
    </row>
    <row r="122" spans="1:7" ht="51" outlineLevel="5" x14ac:dyDescent="0.25">
      <c r="A122" s="85" t="s">
        <v>1049</v>
      </c>
      <c r="B122" s="84" t="s">
        <v>1006</v>
      </c>
      <c r="C122" s="84" t="s">
        <v>1048</v>
      </c>
      <c r="D122" s="84"/>
      <c r="E122" s="83">
        <v>22000</v>
      </c>
      <c r="F122" s="83">
        <v>0</v>
      </c>
      <c r="G122" s="82">
        <v>0</v>
      </c>
    </row>
    <row r="123" spans="1:7" outlineLevel="6" x14ac:dyDescent="0.25">
      <c r="A123" s="81" t="s">
        <v>364</v>
      </c>
      <c r="B123" s="80" t="s">
        <v>1006</v>
      </c>
      <c r="C123" s="80" t="s">
        <v>1048</v>
      </c>
      <c r="D123" s="80" t="s">
        <v>361</v>
      </c>
      <c r="E123" s="79">
        <v>22000</v>
      </c>
      <c r="F123" s="79">
        <v>0</v>
      </c>
      <c r="G123" s="78">
        <v>0</v>
      </c>
    </row>
    <row r="124" spans="1:7" outlineLevel="2" x14ac:dyDescent="0.25">
      <c r="A124" s="97" t="s">
        <v>315</v>
      </c>
      <c r="B124" s="96" t="s">
        <v>1006</v>
      </c>
      <c r="C124" s="96" t="s">
        <v>314</v>
      </c>
      <c r="D124" s="96"/>
      <c r="E124" s="95">
        <v>282346107.01999998</v>
      </c>
      <c r="F124" s="95">
        <v>268839185.72000003</v>
      </c>
      <c r="G124" s="94">
        <v>268982500.31</v>
      </c>
    </row>
    <row r="125" spans="1:7" ht="25.5" outlineLevel="3" x14ac:dyDescent="0.25">
      <c r="A125" s="93" t="s">
        <v>313</v>
      </c>
      <c r="B125" s="92" t="s">
        <v>1006</v>
      </c>
      <c r="C125" s="92" t="s">
        <v>312</v>
      </c>
      <c r="D125" s="92"/>
      <c r="E125" s="91">
        <v>9907383.1500000004</v>
      </c>
      <c r="F125" s="91">
        <v>9742427.4399999995</v>
      </c>
      <c r="G125" s="90">
        <v>9742427.4399999995</v>
      </c>
    </row>
    <row r="126" spans="1:7" ht="25.5" outlineLevel="4" x14ac:dyDescent="0.25">
      <c r="A126" s="89" t="s">
        <v>627</v>
      </c>
      <c r="B126" s="88" t="s">
        <v>1006</v>
      </c>
      <c r="C126" s="88" t="s">
        <v>626</v>
      </c>
      <c r="D126" s="88"/>
      <c r="E126" s="87">
        <v>9046787.9199999999</v>
      </c>
      <c r="F126" s="87">
        <v>9078107.9199999999</v>
      </c>
      <c r="G126" s="86">
        <v>9078107.9199999999</v>
      </c>
    </row>
    <row r="127" spans="1:7" ht="38.25" outlineLevel="5" x14ac:dyDescent="0.25">
      <c r="A127" s="85" t="s">
        <v>1047</v>
      </c>
      <c r="B127" s="84" t="s">
        <v>1006</v>
      </c>
      <c r="C127" s="84" t="s">
        <v>1046</v>
      </c>
      <c r="D127" s="84"/>
      <c r="E127" s="83">
        <v>47085</v>
      </c>
      <c r="F127" s="83">
        <v>41435</v>
      </c>
      <c r="G127" s="82">
        <v>41435</v>
      </c>
    </row>
    <row r="128" spans="1:7" ht="38.25" outlineLevel="6" x14ac:dyDescent="0.25">
      <c r="A128" s="81" t="s">
        <v>460</v>
      </c>
      <c r="B128" s="80" t="s">
        <v>1006</v>
      </c>
      <c r="C128" s="80" t="s">
        <v>1046</v>
      </c>
      <c r="D128" s="80" t="s">
        <v>459</v>
      </c>
      <c r="E128" s="79">
        <v>47085</v>
      </c>
      <c r="F128" s="79">
        <v>41435</v>
      </c>
      <c r="G128" s="78">
        <v>41435</v>
      </c>
    </row>
    <row r="129" spans="1:7" ht="38.25" outlineLevel="5" x14ac:dyDescent="0.25">
      <c r="A129" s="85" t="s">
        <v>413</v>
      </c>
      <c r="B129" s="84" t="s">
        <v>1006</v>
      </c>
      <c r="C129" s="84" t="s">
        <v>1045</v>
      </c>
      <c r="D129" s="84"/>
      <c r="E129" s="83">
        <v>76378.820000000007</v>
      </c>
      <c r="F129" s="83">
        <v>76378.820000000007</v>
      </c>
      <c r="G129" s="82">
        <v>76378.820000000007</v>
      </c>
    </row>
    <row r="130" spans="1:7" ht="38.25" outlineLevel="6" x14ac:dyDescent="0.25">
      <c r="A130" s="81" t="s">
        <v>460</v>
      </c>
      <c r="B130" s="80" t="s">
        <v>1006</v>
      </c>
      <c r="C130" s="80" t="s">
        <v>1045</v>
      </c>
      <c r="D130" s="80" t="s">
        <v>459</v>
      </c>
      <c r="E130" s="79">
        <v>76378.820000000007</v>
      </c>
      <c r="F130" s="79">
        <v>76378.820000000007</v>
      </c>
      <c r="G130" s="78">
        <v>76378.820000000007</v>
      </c>
    </row>
    <row r="131" spans="1:7" ht="51" outlineLevel="5" x14ac:dyDescent="0.25">
      <c r="A131" s="85" t="s">
        <v>624</v>
      </c>
      <c r="B131" s="84" t="s">
        <v>1006</v>
      </c>
      <c r="C131" s="84" t="s">
        <v>623</v>
      </c>
      <c r="D131" s="84"/>
      <c r="E131" s="83">
        <v>4519883</v>
      </c>
      <c r="F131" s="83">
        <v>4556853</v>
      </c>
      <c r="G131" s="82">
        <v>4556853</v>
      </c>
    </row>
    <row r="132" spans="1:7" ht="38.25" outlineLevel="6" x14ac:dyDescent="0.25">
      <c r="A132" s="81" t="s">
        <v>460</v>
      </c>
      <c r="B132" s="80" t="s">
        <v>1006</v>
      </c>
      <c r="C132" s="80" t="s">
        <v>623</v>
      </c>
      <c r="D132" s="80" t="s">
        <v>459</v>
      </c>
      <c r="E132" s="79">
        <v>4173358.04</v>
      </c>
      <c r="F132" s="79">
        <v>4173358.04</v>
      </c>
      <c r="G132" s="78">
        <v>4173358.04</v>
      </c>
    </row>
    <row r="133" spans="1:7" outlineLevel="6" x14ac:dyDescent="0.25">
      <c r="A133" s="81" t="s">
        <v>364</v>
      </c>
      <c r="B133" s="80" t="s">
        <v>1006</v>
      </c>
      <c r="C133" s="80" t="s">
        <v>623</v>
      </c>
      <c r="D133" s="80" t="s">
        <v>361</v>
      </c>
      <c r="E133" s="79">
        <v>346524.96</v>
      </c>
      <c r="F133" s="79">
        <v>383494.96</v>
      </c>
      <c r="G133" s="78">
        <v>383494.96</v>
      </c>
    </row>
    <row r="134" spans="1:7" ht="51" outlineLevel="5" x14ac:dyDescent="0.25">
      <c r="A134" s="85" t="s">
        <v>1044</v>
      </c>
      <c r="B134" s="84" t="s">
        <v>1006</v>
      </c>
      <c r="C134" s="84" t="s">
        <v>1043</v>
      </c>
      <c r="D134" s="84"/>
      <c r="E134" s="83">
        <v>1904400</v>
      </c>
      <c r="F134" s="83">
        <v>1904400</v>
      </c>
      <c r="G134" s="82">
        <v>1904400</v>
      </c>
    </row>
    <row r="135" spans="1:7" ht="38.25" outlineLevel="6" x14ac:dyDescent="0.25">
      <c r="A135" s="81" t="s">
        <v>460</v>
      </c>
      <c r="B135" s="80" t="s">
        <v>1006</v>
      </c>
      <c r="C135" s="80" t="s">
        <v>1043</v>
      </c>
      <c r="D135" s="80" t="s">
        <v>459</v>
      </c>
      <c r="E135" s="79">
        <v>1311312.5</v>
      </c>
      <c r="F135" s="79">
        <v>1311312.5</v>
      </c>
      <c r="G135" s="78">
        <v>1311312.5</v>
      </c>
    </row>
    <row r="136" spans="1:7" outlineLevel="6" x14ac:dyDescent="0.25">
      <c r="A136" s="81" t="s">
        <v>364</v>
      </c>
      <c r="B136" s="80" t="s">
        <v>1006</v>
      </c>
      <c r="C136" s="80" t="s">
        <v>1043</v>
      </c>
      <c r="D136" s="80" t="s">
        <v>361</v>
      </c>
      <c r="E136" s="79">
        <v>593087.5</v>
      </c>
      <c r="F136" s="79">
        <v>593087.5</v>
      </c>
      <c r="G136" s="78">
        <v>593087.5</v>
      </c>
    </row>
    <row r="137" spans="1:7" ht="63.75" outlineLevel="5" x14ac:dyDescent="0.25">
      <c r="A137" s="85" t="s">
        <v>257</v>
      </c>
      <c r="B137" s="84" t="s">
        <v>1006</v>
      </c>
      <c r="C137" s="84" t="s">
        <v>1042</v>
      </c>
      <c r="D137" s="84"/>
      <c r="E137" s="83">
        <v>6000</v>
      </c>
      <c r="F137" s="83">
        <v>6000</v>
      </c>
      <c r="G137" s="82">
        <v>6000</v>
      </c>
    </row>
    <row r="138" spans="1:7" outlineLevel="6" x14ac:dyDescent="0.25">
      <c r="A138" s="81" t="s">
        <v>364</v>
      </c>
      <c r="B138" s="80" t="s">
        <v>1006</v>
      </c>
      <c r="C138" s="80" t="s">
        <v>1042</v>
      </c>
      <c r="D138" s="80" t="s">
        <v>361</v>
      </c>
      <c r="E138" s="79">
        <v>6000</v>
      </c>
      <c r="F138" s="79">
        <v>6000</v>
      </c>
      <c r="G138" s="78">
        <v>6000</v>
      </c>
    </row>
    <row r="139" spans="1:7" ht="25.5" outlineLevel="5" x14ac:dyDescent="0.25">
      <c r="A139" s="85" t="s">
        <v>258</v>
      </c>
      <c r="B139" s="84" t="s">
        <v>1006</v>
      </c>
      <c r="C139" s="84" t="s">
        <v>1041</v>
      </c>
      <c r="D139" s="84"/>
      <c r="E139" s="83">
        <v>974090.1</v>
      </c>
      <c r="F139" s="83">
        <v>974090.1</v>
      </c>
      <c r="G139" s="82">
        <v>974090.1</v>
      </c>
    </row>
    <row r="140" spans="1:7" ht="38.25" outlineLevel="6" x14ac:dyDescent="0.25">
      <c r="A140" s="81" t="s">
        <v>460</v>
      </c>
      <c r="B140" s="80" t="s">
        <v>1006</v>
      </c>
      <c r="C140" s="80" t="s">
        <v>1041</v>
      </c>
      <c r="D140" s="80" t="s">
        <v>459</v>
      </c>
      <c r="E140" s="79">
        <v>971090.1</v>
      </c>
      <c r="F140" s="79">
        <v>971090.1</v>
      </c>
      <c r="G140" s="78">
        <v>971090.1</v>
      </c>
    </row>
    <row r="141" spans="1:7" outlineLevel="6" x14ac:dyDescent="0.25">
      <c r="A141" s="81" t="s">
        <v>364</v>
      </c>
      <c r="B141" s="80" t="s">
        <v>1006</v>
      </c>
      <c r="C141" s="80" t="s">
        <v>1041</v>
      </c>
      <c r="D141" s="80" t="s">
        <v>361</v>
      </c>
      <c r="E141" s="79">
        <v>3000</v>
      </c>
      <c r="F141" s="79">
        <v>3000</v>
      </c>
      <c r="G141" s="78">
        <v>3000</v>
      </c>
    </row>
    <row r="142" spans="1:7" ht="25.5" outlineLevel="5" x14ac:dyDescent="0.25">
      <c r="A142" s="85" t="s">
        <v>1040</v>
      </c>
      <c r="B142" s="84" t="s">
        <v>1006</v>
      </c>
      <c r="C142" s="84" t="s">
        <v>1039</v>
      </c>
      <c r="D142" s="84"/>
      <c r="E142" s="83">
        <v>1518951</v>
      </c>
      <c r="F142" s="83">
        <v>1518951</v>
      </c>
      <c r="G142" s="82">
        <v>1518951</v>
      </c>
    </row>
    <row r="143" spans="1:7" ht="38.25" outlineLevel="6" x14ac:dyDescent="0.25">
      <c r="A143" s="81" t="s">
        <v>460</v>
      </c>
      <c r="B143" s="80" t="s">
        <v>1006</v>
      </c>
      <c r="C143" s="80" t="s">
        <v>1039</v>
      </c>
      <c r="D143" s="80" t="s">
        <v>459</v>
      </c>
      <c r="E143" s="79">
        <v>1233304.3700000001</v>
      </c>
      <c r="F143" s="79">
        <v>1233304.3700000001</v>
      </c>
      <c r="G143" s="78">
        <v>1233304.3700000001</v>
      </c>
    </row>
    <row r="144" spans="1:7" outlineLevel="6" x14ac:dyDescent="0.25">
      <c r="A144" s="81" t="s">
        <v>364</v>
      </c>
      <c r="B144" s="80" t="s">
        <v>1006</v>
      </c>
      <c r="C144" s="80" t="s">
        <v>1039</v>
      </c>
      <c r="D144" s="80" t="s">
        <v>361</v>
      </c>
      <c r="E144" s="79">
        <v>285646.63</v>
      </c>
      <c r="F144" s="79">
        <v>285646.63</v>
      </c>
      <c r="G144" s="78">
        <v>285646.63</v>
      </c>
    </row>
    <row r="145" spans="1:7" outlineLevel="4" x14ac:dyDescent="0.25">
      <c r="A145" s="89" t="s">
        <v>311</v>
      </c>
      <c r="B145" s="88" t="s">
        <v>1006</v>
      </c>
      <c r="C145" s="88" t="s">
        <v>310</v>
      </c>
      <c r="D145" s="88"/>
      <c r="E145" s="87">
        <v>860595.23</v>
      </c>
      <c r="F145" s="87">
        <v>664319.52</v>
      </c>
      <c r="G145" s="86">
        <v>664319.52</v>
      </c>
    </row>
    <row r="146" spans="1:7" ht="25.5" outlineLevel="5" x14ac:dyDescent="0.25">
      <c r="A146" s="85" t="s">
        <v>1038</v>
      </c>
      <c r="B146" s="84" t="s">
        <v>1006</v>
      </c>
      <c r="C146" s="84" t="s">
        <v>1037</v>
      </c>
      <c r="D146" s="84"/>
      <c r="E146" s="83">
        <v>363795.23</v>
      </c>
      <c r="F146" s="83">
        <v>167519.51999999999</v>
      </c>
      <c r="G146" s="82">
        <v>167519.51999999999</v>
      </c>
    </row>
    <row r="147" spans="1:7" outlineLevel="6" x14ac:dyDescent="0.25">
      <c r="A147" s="81" t="s">
        <v>364</v>
      </c>
      <c r="B147" s="80" t="s">
        <v>1006</v>
      </c>
      <c r="C147" s="80" t="s">
        <v>1037</v>
      </c>
      <c r="D147" s="80" t="s">
        <v>361</v>
      </c>
      <c r="E147" s="79">
        <v>325019.52000000002</v>
      </c>
      <c r="F147" s="79">
        <v>167519.51999999999</v>
      </c>
      <c r="G147" s="78">
        <v>167519.51999999999</v>
      </c>
    </row>
    <row r="148" spans="1:7" outlineLevel="6" x14ac:dyDescent="0.25">
      <c r="A148" s="81" t="s">
        <v>308</v>
      </c>
      <c r="B148" s="80" t="s">
        <v>1006</v>
      </c>
      <c r="C148" s="80" t="s">
        <v>1037</v>
      </c>
      <c r="D148" s="80" t="s">
        <v>305</v>
      </c>
      <c r="E148" s="79">
        <v>38775.71</v>
      </c>
      <c r="F148" s="79">
        <v>0</v>
      </c>
      <c r="G148" s="78">
        <v>0</v>
      </c>
    </row>
    <row r="149" spans="1:7" ht="25.5" outlineLevel="5" x14ac:dyDescent="0.25">
      <c r="A149" s="85" t="s">
        <v>1036</v>
      </c>
      <c r="B149" s="84" t="s">
        <v>1006</v>
      </c>
      <c r="C149" s="84" t="s">
        <v>1035</v>
      </c>
      <c r="D149" s="84"/>
      <c r="E149" s="83">
        <v>496800</v>
      </c>
      <c r="F149" s="83">
        <v>496800</v>
      </c>
      <c r="G149" s="82">
        <v>496800</v>
      </c>
    </row>
    <row r="150" spans="1:7" outlineLevel="6" x14ac:dyDescent="0.25">
      <c r="A150" s="81" t="s">
        <v>392</v>
      </c>
      <c r="B150" s="80" t="s">
        <v>1006</v>
      </c>
      <c r="C150" s="80" t="s">
        <v>1035</v>
      </c>
      <c r="D150" s="80" t="s">
        <v>390</v>
      </c>
      <c r="E150" s="79">
        <v>496800</v>
      </c>
      <c r="F150" s="79">
        <v>496800</v>
      </c>
      <c r="G150" s="78">
        <v>496800</v>
      </c>
    </row>
    <row r="151" spans="1:7" ht="25.5" outlineLevel="3" x14ac:dyDescent="0.25">
      <c r="A151" s="93" t="s">
        <v>622</v>
      </c>
      <c r="B151" s="92" t="s">
        <v>1006</v>
      </c>
      <c r="C151" s="92" t="s">
        <v>621</v>
      </c>
      <c r="D151" s="92"/>
      <c r="E151" s="91">
        <v>113054487.66</v>
      </c>
      <c r="F151" s="91">
        <v>102460795.48999999</v>
      </c>
      <c r="G151" s="90">
        <v>102476629.61</v>
      </c>
    </row>
    <row r="152" spans="1:7" outlineLevel="4" x14ac:dyDescent="0.25">
      <c r="A152" s="89" t="s">
        <v>620</v>
      </c>
      <c r="B152" s="88" t="s">
        <v>1006</v>
      </c>
      <c r="C152" s="88" t="s">
        <v>619</v>
      </c>
      <c r="D152" s="88"/>
      <c r="E152" s="87">
        <v>113054487.66</v>
      </c>
      <c r="F152" s="87">
        <v>102460795.48999999</v>
      </c>
      <c r="G152" s="86">
        <v>102476629.61</v>
      </c>
    </row>
    <row r="153" spans="1:7" outlineLevel="5" x14ac:dyDescent="0.25">
      <c r="A153" s="85" t="s">
        <v>618</v>
      </c>
      <c r="B153" s="84" t="s">
        <v>1006</v>
      </c>
      <c r="C153" s="84" t="s">
        <v>617</v>
      </c>
      <c r="D153" s="84"/>
      <c r="E153" s="83">
        <v>104560987.66</v>
      </c>
      <c r="F153" s="83">
        <v>102460795.48999999</v>
      </c>
      <c r="G153" s="82">
        <v>102476629.61</v>
      </c>
    </row>
    <row r="154" spans="1:7" ht="38.25" outlineLevel="6" x14ac:dyDescent="0.25">
      <c r="A154" s="81" t="s">
        <v>460</v>
      </c>
      <c r="B154" s="80" t="s">
        <v>1006</v>
      </c>
      <c r="C154" s="80" t="s">
        <v>617</v>
      </c>
      <c r="D154" s="80" t="s">
        <v>459</v>
      </c>
      <c r="E154" s="79">
        <v>94013275.549999997</v>
      </c>
      <c r="F154" s="79">
        <v>93999057.549999997</v>
      </c>
      <c r="G154" s="78">
        <v>93999057.549999997</v>
      </c>
    </row>
    <row r="155" spans="1:7" outlineLevel="6" x14ac:dyDescent="0.25">
      <c r="A155" s="81" t="s">
        <v>364</v>
      </c>
      <c r="B155" s="80" t="s">
        <v>1006</v>
      </c>
      <c r="C155" s="80" t="s">
        <v>617</v>
      </c>
      <c r="D155" s="80" t="s">
        <v>361</v>
      </c>
      <c r="E155" s="79">
        <v>10518277.109999999</v>
      </c>
      <c r="F155" s="79">
        <v>8432302.9399999995</v>
      </c>
      <c r="G155" s="78">
        <v>8448137.0600000005</v>
      </c>
    </row>
    <row r="156" spans="1:7" outlineLevel="6" x14ac:dyDescent="0.25">
      <c r="A156" s="81" t="s">
        <v>308</v>
      </c>
      <c r="B156" s="80" t="s">
        <v>1006</v>
      </c>
      <c r="C156" s="80" t="s">
        <v>617</v>
      </c>
      <c r="D156" s="80" t="s">
        <v>305</v>
      </c>
      <c r="E156" s="79">
        <v>29435</v>
      </c>
      <c r="F156" s="79">
        <v>29435</v>
      </c>
      <c r="G156" s="78">
        <v>29435</v>
      </c>
    </row>
    <row r="157" spans="1:7" ht="25.5" outlineLevel="5" x14ac:dyDescent="0.25">
      <c r="A157" s="85" t="s">
        <v>1034</v>
      </c>
      <c r="B157" s="84" t="s">
        <v>1006</v>
      </c>
      <c r="C157" s="84" t="s">
        <v>1033</v>
      </c>
      <c r="D157" s="84"/>
      <c r="E157" s="83">
        <v>8493500</v>
      </c>
      <c r="F157" s="83">
        <v>0</v>
      </c>
      <c r="G157" s="82">
        <v>0</v>
      </c>
    </row>
    <row r="158" spans="1:7" outlineLevel="6" x14ac:dyDescent="0.25">
      <c r="A158" s="81" t="s">
        <v>364</v>
      </c>
      <c r="B158" s="80" t="s">
        <v>1006</v>
      </c>
      <c r="C158" s="80" t="s">
        <v>1033</v>
      </c>
      <c r="D158" s="80" t="s">
        <v>361</v>
      </c>
      <c r="E158" s="79">
        <v>8493500</v>
      </c>
      <c r="F158" s="79">
        <v>0</v>
      </c>
      <c r="G158" s="78">
        <v>0</v>
      </c>
    </row>
    <row r="159" spans="1:7" ht="25.5" outlineLevel="3" x14ac:dyDescent="0.25">
      <c r="A159" s="93" t="s">
        <v>1032</v>
      </c>
      <c r="B159" s="92" t="s">
        <v>1006</v>
      </c>
      <c r="C159" s="92" t="s">
        <v>1031</v>
      </c>
      <c r="D159" s="92"/>
      <c r="E159" s="91">
        <v>9438731.5</v>
      </c>
      <c r="F159" s="91">
        <v>8942096.1699999999</v>
      </c>
      <c r="G159" s="90">
        <v>8942096.1699999999</v>
      </c>
    </row>
    <row r="160" spans="1:7" outlineLevel="4" x14ac:dyDescent="0.25">
      <c r="A160" s="89" t="s">
        <v>1030</v>
      </c>
      <c r="B160" s="88" t="s">
        <v>1006</v>
      </c>
      <c r="C160" s="88" t="s">
        <v>1029</v>
      </c>
      <c r="D160" s="88"/>
      <c r="E160" s="87">
        <v>9438731.5</v>
      </c>
      <c r="F160" s="87">
        <v>8942096.1699999999</v>
      </c>
      <c r="G160" s="86">
        <v>8942096.1699999999</v>
      </c>
    </row>
    <row r="161" spans="1:7" outlineLevel="5" x14ac:dyDescent="0.25">
      <c r="A161" s="85" t="s">
        <v>1028</v>
      </c>
      <c r="B161" s="84" t="s">
        <v>1006</v>
      </c>
      <c r="C161" s="84" t="s">
        <v>1027</v>
      </c>
      <c r="D161" s="84"/>
      <c r="E161" s="83">
        <v>9438731.5</v>
      </c>
      <c r="F161" s="83">
        <v>8942096.1699999999</v>
      </c>
      <c r="G161" s="82">
        <v>8942096.1699999999</v>
      </c>
    </row>
    <row r="162" spans="1:7" ht="38.25" outlineLevel="6" x14ac:dyDescent="0.25">
      <c r="A162" s="81" t="s">
        <v>460</v>
      </c>
      <c r="B162" s="80" t="s">
        <v>1006</v>
      </c>
      <c r="C162" s="80" t="s">
        <v>1027</v>
      </c>
      <c r="D162" s="80" t="s">
        <v>459</v>
      </c>
      <c r="E162" s="79">
        <v>7092315.1799999997</v>
      </c>
      <c r="F162" s="79">
        <v>6919221.1799999997</v>
      </c>
      <c r="G162" s="78">
        <v>6919221.1799999997</v>
      </c>
    </row>
    <row r="163" spans="1:7" outlineLevel="6" x14ac:dyDescent="0.25">
      <c r="A163" s="81" t="s">
        <v>364</v>
      </c>
      <c r="B163" s="80" t="s">
        <v>1006</v>
      </c>
      <c r="C163" s="80" t="s">
        <v>1027</v>
      </c>
      <c r="D163" s="80" t="s">
        <v>361</v>
      </c>
      <c r="E163" s="79">
        <v>2346416.3199999998</v>
      </c>
      <c r="F163" s="79">
        <v>2022874.99</v>
      </c>
      <c r="G163" s="78">
        <v>2022874.99</v>
      </c>
    </row>
    <row r="164" spans="1:7" ht="25.5" outlineLevel="3" x14ac:dyDescent="0.25">
      <c r="A164" s="93" t="s">
        <v>616</v>
      </c>
      <c r="B164" s="92" t="s">
        <v>1006</v>
      </c>
      <c r="C164" s="92" t="s">
        <v>615</v>
      </c>
      <c r="D164" s="92"/>
      <c r="E164" s="91">
        <v>149274384.71000001</v>
      </c>
      <c r="F164" s="91">
        <v>147693866.62</v>
      </c>
      <c r="G164" s="90">
        <v>147821347.09</v>
      </c>
    </row>
    <row r="165" spans="1:7" outlineLevel="4" x14ac:dyDescent="0.25">
      <c r="A165" s="89" t="s">
        <v>614</v>
      </c>
      <c r="B165" s="88" t="s">
        <v>1006</v>
      </c>
      <c r="C165" s="88" t="s">
        <v>613</v>
      </c>
      <c r="D165" s="88"/>
      <c r="E165" s="87">
        <v>115560661.23</v>
      </c>
      <c r="F165" s="87">
        <v>115755809.81</v>
      </c>
      <c r="G165" s="86">
        <v>115883290.28</v>
      </c>
    </row>
    <row r="166" spans="1:7" outlineLevel="5" x14ac:dyDescent="0.25">
      <c r="A166" s="85" t="s">
        <v>612</v>
      </c>
      <c r="B166" s="84" t="s">
        <v>1006</v>
      </c>
      <c r="C166" s="84" t="s">
        <v>611</v>
      </c>
      <c r="D166" s="84"/>
      <c r="E166" s="83">
        <v>115560661.23</v>
      </c>
      <c r="F166" s="83">
        <v>115755809.81</v>
      </c>
      <c r="G166" s="82">
        <v>115883290.28</v>
      </c>
    </row>
    <row r="167" spans="1:7" ht="38.25" outlineLevel="6" x14ac:dyDescent="0.25">
      <c r="A167" s="81" t="s">
        <v>460</v>
      </c>
      <c r="B167" s="80" t="s">
        <v>1006</v>
      </c>
      <c r="C167" s="80" t="s">
        <v>611</v>
      </c>
      <c r="D167" s="80" t="s">
        <v>459</v>
      </c>
      <c r="E167" s="79">
        <v>109908769.66</v>
      </c>
      <c r="F167" s="79">
        <v>109977160.67</v>
      </c>
      <c r="G167" s="78">
        <v>109977160.67</v>
      </c>
    </row>
    <row r="168" spans="1:7" outlineLevel="6" x14ac:dyDescent="0.25">
      <c r="A168" s="81" t="s">
        <v>364</v>
      </c>
      <c r="B168" s="80" t="s">
        <v>1006</v>
      </c>
      <c r="C168" s="80" t="s">
        <v>611</v>
      </c>
      <c r="D168" s="80" t="s">
        <v>361</v>
      </c>
      <c r="E168" s="79">
        <v>5508260.5700000003</v>
      </c>
      <c r="F168" s="79">
        <v>5650018.1399999997</v>
      </c>
      <c r="G168" s="78">
        <v>5777498.6100000003</v>
      </c>
    </row>
    <row r="169" spans="1:7" outlineLevel="6" x14ac:dyDescent="0.25">
      <c r="A169" s="81" t="s">
        <v>308</v>
      </c>
      <c r="B169" s="80" t="s">
        <v>1006</v>
      </c>
      <c r="C169" s="80" t="s">
        <v>611</v>
      </c>
      <c r="D169" s="80" t="s">
        <v>305</v>
      </c>
      <c r="E169" s="79">
        <v>143631</v>
      </c>
      <c r="F169" s="79">
        <v>128631</v>
      </c>
      <c r="G169" s="78">
        <v>128631</v>
      </c>
    </row>
    <row r="170" spans="1:7" outlineLevel="4" x14ac:dyDescent="0.25">
      <c r="A170" s="89" t="s">
        <v>1026</v>
      </c>
      <c r="B170" s="88" t="s">
        <v>1006</v>
      </c>
      <c r="C170" s="88" t="s">
        <v>1025</v>
      </c>
      <c r="D170" s="88"/>
      <c r="E170" s="87">
        <v>33713723.479999997</v>
      </c>
      <c r="F170" s="87">
        <v>31938056.809999999</v>
      </c>
      <c r="G170" s="86">
        <v>31938056.809999999</v>
      </c>
    </row>
    <row r="171" spans="1:7" ht="25.5" outlineLevel="5" x14ac:dyDescent="0.25">
      <c r="A171" s="85" t="s">
        <v>1024</v>
      </c>
      <c r="B171" s="84" t="s">
        <v>1006</v>
      </c>
      <c r="C171" s="84" t="s">
        <v>1023</v>
      </c>
      <c r="D171" s="84"/>
      <c r="E171" s="83">
        <v>24691378.5</v>
      </c>
      <c r="F171" s="83">
        <v>22915711.829999998</v>
      </c>
      <c r="G171" s="82">
        <v>22915711.829999998</v>
      </c>
    </row>
    <row r="172" spans="1:7" ht="38.25" outlineLevel="6" x14ac:dyDescent="0.25">
      <c r="A172" s="81" t="s">
        <v>460</v>
      </c>
      <c r="B172" s="80" t="s">
        <v>1006</v>
      </c>
      <c r="C172" s="80" t="s">
        <v>1023</v>
      </c>
      <c r="D172" s="80" t="s">
        <v>459</v>
      </c>
      <c r="E172" s="79">
        <v>175176.67</v>
      </c>
      <c r="F172" s="79">
        <v>175176.67</v>
      </c>
      <c r="G172" s="78">
        <v>175176.67</v>
      </c>
    </row>
    <row r="173" spans="1:7" outlineLevel="6" x14ac:dyDescent="0.25">
      <c r="A173" s="81" t="s">
        <v>364</v>
      </c>
      <c r="B173" s="80" t="s">
        <v>1006</v>
      </c>
      <c r="C173" s="80" t="s">
        <v>1023</v>
      </c>
      <c r="D173" s="80" t="s">
        <v>361</v>
      </c>
      <c r="E173" s="79">
        <v>24085780.829999998</v>
      </c>
      <c r="F173" s="79">
        <v>22310114.16</v>
      </c>
      <c r="G173" s="78">
        <v>22310114.16</v>
      </c>
    </row>
    <row r="174" spans="1:7" outlineLevel="6" x14ac:dyDescent="0.25">
      <c r="A174" s="81" t="s">
        <v>308</v>
      </c>
      <c r="B174" s="80" t="s">
        <v>1006</v>
      </c>
      <c r="C174" s="80" t="s">
        <v>1023</v>
      </c>
      <c r="D174" s="80" t="s">
        <v>305</v>
      </c>
      <c r="E174" s="79">
        <v>430421</v>
      </c>
      <c r="F174" s="79">
        <v>430421</v>
      </c>
      <c r="G174" s="78">
        <v>430421</v>
      </c>
    </row>
    <row r="175" spans="1:7" outlineLevel="5" x14ac:dyDescent="0.25">
      <c r="A175" s="85" t="s">
        <v>1022</v>
      </c>
      <c r="B175" s="84" t="s">
        <v>1006</v>
      </c>
      <c r="C175" s="84" t="s">
        <v>1021</v>
      </c>
      <c r="D175" s="84"/>
      <c r="E175" s="83">
        <v>9022344.9800000004</v>
      </c>
      <c r="F175" s="83">
        <v>9022344.9800000004</v>
      </c>
      <c r="G175" s="82">
        <v>9022344.9800000004</v>
      </c>
    </row>
    <row r="176" spans="1:7" outlineLevel="6" x14ac:dyDescent="0.25">
      <c r="A176" s="81" t="s">
        <v>364</v>
      </c>
      <c r="B176" s="80" t="s">
        <v>1006</v>
      </c>
      <c r="C176" s="80" t="s">
        <v>1021</v>
      </c>
      <c r="D176" s="80" t="s">
        <v>361</v>
      </c>
      <c r="E176" s="79">
        <v>9022344.9800000004</v>
      </c>
      <c r="F176" s="79">
        <v>9022344.9800000004</v>
      </c>
      <c r="G176" s="78">
        <v>9022344.9800000004</v>
      </c>
    </row>
    <row r="177" spans="1:7" outlineLevel="3" x14ac:dyDescent="0.25">
      <c r="A177" s="93" t="s">
        <v>1020</v>
      </c>
      <c r="B177" s="92" t="s">
        <v>1006</v>
      </c>
      <c r="C177" s="92" t="s">
        <v>1019</v>
      </c>
      <c r="D177" s="92"/>
      <c r="E177" s="91">
        <v>671120</v>
      </c>
      <c r="F177" s="91">
        <v>0</v>
      </c>
      <c r="G177" s="90">
        <v>0</v>
      </c>
    </row>
    <row r="178" spans="1:7" outlineLevel="4" x14ac:dyDescent="0.25">
      <c r="A178" s="89" t="s">
        <v>1018</v>
      </c>
      <c r="B178" s="88" t="s">
        <v>1006</v>
      </c>
      <c r="C178" s="88" t="s">
        <v>1017</v>
      </c>
      <c r="D178" s="88"/>
      <c r="E178" s="87">
        <v>671120</v>
      </c>
      <c r="F178" s="87">
        <v>0</v>
      </c>
      <c r="G178" s="86">
        <v>0</v>
      </c>
    </row>
    <row r="179" spans="1:7" ht="25.5" outlineLevel="5" x14ac:dyDescent="0.25">
      <c r="A179" s="85" t="s">
        <v>1016</v>
      </c>
      <c r="B179" s="84" t="s">
        <v>1006</v>
      </c>
      <c r="C179" s="84" t="s">
        <v>1015</v>
      </c>
      <c r="D179" s="84"/>
      <c r="E179" s="83">
        <v>599000</v>
      </c>
      <c r="F179" s="83">
        <v>0</v>
      </c>
      <c r="G179" s="82">
        <v>0</v>
      </c>
    </row>
    <row r="180" spans="1:7" outlineLevel="6" x14ac:dyDescent="0.25">
      <c r="A180" s="81" t="s">
        <v>364</v>
      </c>
      <c r="B180" s="80" t="s">
        <v>1006</v>
      </c>
      <c r="C180" s="80" t="s">
        <v>1015</v>
      </c>
      <c r="D180" s="80" t="s">
        <v>361</v>
      </c>
      <c r="E180" s="79">
        <v>599000</v>
      </c>
      <c r="F180" s="79">
        <v>0</v>
      </c>
      <c r="G180" s="78">
        <v>0</v>
      </c>
    </row>
    <row r="181" spans="1:7" outlineLevel="5" x14ac:dyDescent="0.25">
      <c r="A181" s="85" t="s">
        <v>1014</v>
      </c>
      <c r="B181" s="84" t="s">
        <v>1006</v>
      </c>
      <c r="C181" s="84" t="s">
        <v>1013</v>
      </c>
      <c r="D181" s="84"/>
      <c r="E181" s="83">
        <v>72120</v>
      </c>
      <c r="F181" s="83">
        <v>0</v>
      </c>
      <c r="G181" s="82">
        <v>0</v>
      </c>
    </row>
    <row r="182" spans="1:7" outlineLevel="6" x14ac:dyDescent="0.25">
      <c r="A182" s="81" t="s">
        <v>364</v>
      </c>
      <c r="B182" s="80" t="s">
        <v>1006</v>
      </c>
      <c r="C182" s="80" t="s">
        <v>1013</v>
      </c>
      <c r="D182" s="80" t="s">
        <v>361</v>
      </c>
      <c r="E182" s="79">
        <v>72120</v>
      </c>
      <c r="F182" s="79">
        <v>0</v>
      </c>
      <c r="G182" s="78">
        <v>0</v>
      </c>
    </row>
    <row r="183" spans="1:7" ht="25.5" outlineLevel="2" x14ac:dyDescent="0.25">
      <c r="A183" s="97" t="s">
        <v>1012</v>
      </c>
      <c r="B183" s="96" t="s">
        <v>1006</v>
      </c>
      <c r="C183" s="96" t="s">
        <v>1011</v>
      </c>
      <c r="D183" s="96"/>
      <c r="E183" s="95">
        <v>56929284.030000001</v>
      </c>
      <c r="F183" s="95">
        <v>36500000</v>
      </c>
      <c r="G183" s="94">
        <v>36500000</v>
      </c>
    </row>
    <row r="184" spans="1:7" ht="25.5" outlineLevel="5" x14ac:dyDescent="0.25">
      <c r="A184" s="85" t="s">
        <v>666</v>
      </c>
      <c r="B184" s="84" t="s">
        <v>1006</v>
      </c>
      <c r="C184" s="84" t="s">
        <v>1010</v>
      </c>
      <c r="D184" s="84"/>
      <c r="E184" s="83">
        <v>19872000</v>
      </c>
      <c r="F184" s="83">
        <v>20000000</v>
      </c>
      <c r="G184" s="82">
        <v>20000000</v>
      </c>
    </row>
    <row r="185" spans="1:7" outlineLevel="6" x14ac:dyDescent="0.25">
      <c r="A185" s="81" t="s">
        <v>308</v>
      </c>
      <c r="B185" s="80" t="s">
        <v>1006</v>
      </c>
      <c r="C185" s="80" t="s">
        <v>1010</v>
      </c>
      <c r="D185" s="80" t="s">
        <v>305</v>
      </c>
      <c r="E185" s="79">
        <v>19872000</v>
      </c>
      <c r="F185" s="79">
        <v>20000000</v>
      </c>
      <c r="G185" s="78">
        <v>20000000</v>
      </c>
    </row>
    <row r="186" spans="1:7" ht="25.5" outlineLevel="5" x14ac:dyDescent="0.25">
      <c r="A186" s="85" t="s">
        <v>1009</v>
      </c>
      <c r="B186" s="84" t="s">
        <v>1006</v>
      </c>
      <c r="C186" s="84" t="s">
        <v>1008</v>
      </c>
      <c r="D186" s="84"/>
      <c r="E186" s="83">
        <v>35557284.030000001</v>
      </c>
      <c r="F186" s="83">
        <v>15000000</v>
      </c>
      <c r="G186" s="82">
        <v>15000000</v>
      </c>
    </row>
    <row r="187" spans="1:7" outlineLevel="6" x14ac:dyDescent="0.25">
      <c r="A187" s="81" t="s">
        <v>308</v>
      </c>
      <c r="B187" s="80" t="s">
        <v>1006</v>
      </c>
      <c r="C187" s="80" t="s">
        <v>1008</v>
      </c>
      <c r="D187" s="80" t="s">
        <v>305</v>
      </c>
      <c r="E187" s="79">
        <v>35557284.030000001</v>
      </c>
      <c r="F187" s="79">
        <v>15000000</v>
      </c>
      <c r="G187" s="78">
        <v>15000000</v>
      </c>
    </row>
    <row r="188" spans="1:7" ht="38.25" outlineLevel="5" x14ac:dyDescent="0.25">
      <c r="A188" s="85" t="s">
        <v>1007</v>
      </c>
      <c r="B188" s="84" t="s">
        <v>1006</v>
      </c>
      <c r="C188" s="84" t="s">
        <v>1005</v>
      </c>
      <c r="D188" s="84"/>
      <c r="E188" s="83">
        <v>1500000</v>
      </c>
      <c r="F188" s="83">
        <v>1500000</v>
      </c>
      <c r="G188" s="82">
        <v>1500000</v>
      </c>
    </row>
    <row r="189" spans="1:7" outlineLevel="6" x14ac:dyDescent="0.25">
      <c r="A189" s="81" t="s">
        <v>308</v>
      </c>
      <c r="B189" s="80" t="s">
        <v>1006</v>
      </c>
      <c r="C189" s="80" t="s">
        <v>1005</v>
      </c>
      <c r="D189" s="80" t="s">
        <v>305</v>
      </c>
      <c r="E189" s="79">
        <v>1500000</v>
      </c>
      <c r="F189" s="79">
        <v>1500000</v>
      </c>
      <c r="G189" s="78">
        <v>1500000</v>
      </c>
    </row>
    <row r="190" spans="1:7" ht="15.75" thickBot="1" x14ac:dyDescent="0.3">
      <c r="A190" s="105" t="s">
        <v>1004</v>
      </c>
      <c r="B190" s="104" t="s">
        <v>1003</v>
      </c>
      <c r="C190" s="104"/>
      <c r="D190" s="104"/>
      <c r="E190" s="103">
        <v>69012875.540000007</v>
      </c>
      <c r="F190" s="103">
        <v>62432314.200000003</v>
      </c>
      <c r="G190" s="102">
        <v>62557661.649999999</v>
      </c>
    </row>
    <row r="191" spans="1:7" outlineLevel="1" x14ac:dyDescent="0.25">
      <c r="A191" s="101" t="s">
        <v>1002</v>
      </c>
      <c r="B191" s="100" t="s">
        <v>1000</v>
      </c>
      <c r="C191" s="100"/>
      <c r="D191" s="100"/>
      <c r="E191" s="99">
        <v>3340011.94</v>
      </c>
      <c r="F191" s="99">
        <v>3460538.34</v>
      </c>
      <c r="G191" s="98">
        <v>3585885.79</v>
      </c>
    </row>
    <row r="192" spans="1:7" outlineLevel="2" x14ac:dyDescent="0.25">
      <c r="A192" s="97" t="s">
        <v>315</v>
      </c>
      <c r="B192" s="96" t="s">
        <v>1000</v>
      </c>
      <c r="C192" s="96" t="s">
        <v>314</v>
      </c>
      <c r="D192" s="96"/>
      <c r="E192" s="95">
        <v>3340011.94</v>
      </c>
      <c r="F192" s="95">
        <v>3460538.34</v>
      </c>
      <c r="G192" s="94">
        <v>3585885.79</v>
      </c>
    </row>
    <row r="193" spans="1:7" ht="25.5" outlineLevel="3" x14ac:dyDescent="0.25">
      <c r="A193" s="93" t="s">
        <v>313</v>
      </c>
      <c r="B193" s="92" t="s">
        <v>1000</v>
      </c>
      <c r="C193" s="92" t="s">
        <v>312</v>
      </c>
      <c r="D193" s="92"/>
      <c r="E193" s="91">
        <v>3340011.94</v>
      </c>
      <c r="F193" s="91">
        <v>3460538.34</v>
      </c>
      <c r="G193" s="90">
        <v>3585885.79</v>
      </c>
    </row>
    <row r="194" spans="1:7" ht="25.5" outlineLevel="4" x14ac:dyDescent="0.25">
      <c r="A194" s="89" t="s">
        <v>627</v>
      </c>
      <c r="B194" s="88" t="s">
        <v>1000</v>
      </c>
      <c r="C194" s="88" t="s">
        <v>626</v>
      </c>
      <c r="D194" s="88"/>
      <c r="E194" s="87">
        <v>3340011.94</v>
      </c>
      <c r="F194" s="87">
        <v>3460538.34</v>
      </c>
      <c r="G194" s="86">
        <v>3585885.79</v>
      </c>
    </row>
    <row r="195" spans="1:7" ht="25.5" outlineLevel="5" x14ac:dyDescent="0.25">
      <c r="A195" s="85" t="s">
        <v>1001</v>
      </c>
      <c r="B195" s="84" t="s">
        <v>1000</v>
      </c>
      <c r="C195" s="84" t="s">
        <v>999</v>
      </c>
      <c r="D195" s="84"/>
      <c r="E195" s="83">
        <v>3340011.94</v>
      </c>
      <c r="F195" s="83">
        <v>3460538.34</v>
      </c>
      <c r="G195" s="82">
        <v>3585885.79</v>
      </c>
    </row>
    <row r="196" spans="1:7" ht="38.25" outlineLevel="6" x14ac:dyDescent="0.25">
      <c r="A196" s="81" t="s">
        <v>460</v>
      </c>
      <c r="B196" s="80" t="s">
        <v>1000</v>
      </c>
      <c r="C196" s="80" t="s">
        <v>999</v>
      </c>
      <c r="D196" s="80" t="s">
        <v>459</v>
      </c>
      <c r="E196" s="79">
        <v>2813330.04</v>
      </c>
      <c r="F196" s="79">
        <v>2813330.04</v>
      </c>
      <c r="G196" s="78">
        <v>2813330.04</v>
      </c>
    </row>
    <row r="197" spans="1:7" outlineLevel="6" x14ac:dyDescent="0.25">
      <c r="A197" s="81" t="s">
        <v>364</v>
      </c>
      <c r="B197" s="80" t="s">
        <v>1000</v>
      </c>
      <c r="C197" s="80" t="s">
        <v>999</v>
      </c>
      <c r="D197" s="80" t="s">
        <v>361</v>
      </c>
      <c r="E197" s="79">
        <v>526681.9</v>
      </c>
      <c r="F197" s="79">
        <v>647208.30000000005</v>
      </c>
      <c r="G197" s="78">
        <v>772555.75</v>
      </c>
    </row>
    <row r="198" spans="1:7" ht="25.5" outlineLevel="1" x14ac:dyDescent="0.25">
      <c r="A198" s="101" t="s">
        <v>998</v>
      </c>
      <c r="B198" s="100" t="s">
        <v>989</v>
      </c>
      <c r="C198" s="100"/>
      <c r="D198" s="100"/>
      <c r="E198" s="99">
        <v>52161022.579999998</v>
      </c>
      <c r="F198" s="99">
        <v>46573328.530000001</v>
      </c>
      <c r="G198" s="98">
        <v>46573328.530000001</v>
      </c>
    </row>
    <row r="199" spans="1:7" outlineLevel="2" x14ac:dyDescent="0.25">
      <c r="A199" s="97" t="s">
        <v>345</v>
      </c>
      <c r="B199" s="96" t="s">
        <v>989</v>
      </c>
      <c r="C199" s="96" t="s">
        <v>344</v>
      </c>
      <c r="D199" s="96"/>
      <c r="E199" s="95">
        <v>52161022.579999998</v>
      </c>
      <c r="F199" s="95">
        <v>46573328.530000001</v>
      </c>
      <c r="G199" s="94">
        <v>46573328.530000001</v>
      </c>
    </row>
    <row r="200" spans="1:7" ht="25.5" outlineLevel="3" x14ac:dyDescent="0.25">
      <c r="A200" s="93" t="s">
        <v>997</v>
      </c>
      <c r="B200" s="92" t="s">
        <v>989</v>
      </c>
      <c r="C200" s="92" t="s">
        <v>996</v>
      </c>
      <c r="D200" s="92"/>
      <c r="E200" s="91">
        <v>10167829.529999999</v>
      </c>
      <c r="F200" s="91">
        <v>4596656.4400000004</v>
      </c>
      <c r="G200" s="90">
        <v>4596656.4400000004</v>
      </c>
    </row>
    <row r="201" spans="1:7" ht="25.5" outlineLevel="4" x14ac:dyDescent="0.25">
      <c r="A201" s="89" t="s">
        <v>995</v>
      </c>
      <c r="B201" s="88" t="s">
        <v>989</v>
      </c>
      <c r="C201" s="88" t="s">
        <v>994</v>
      </c>
      <c r="D201" s="88"/>
      <c r="E201" s="87">
        <v>10167829.529999999</v>
      </c>
      <c r="F201" s="87">
        <v>4596656.4400000004</v>
      </c>
      <c r="G201" s="86">
        <v>4596656.4400000004</v>
      </c>
    </row>
    <row r="202" spans="1:7" outlineLevel="5" x14ac:dyDescent="0.25">
      <c r="A202" s="85" t="s">
        <v>993</v>
      </c>
      <c r="B202" s="84" t="s">
        <v>989</v>
      </c>
      <c r="C202" s="84" t="s">
        <v>992</v>
      </c>
      <c r="D202" s="84"/>
      <c r="E202" s="83">
        <v>9788102.6899999995</v>
      </c>
      <c r="F202" s="83">
        <v>4216929.5999999996</v>
      </c>
      <c r="G202" s="82">
        <v>4216929.5999999996</v>
      </c>
    </row>
    <row r="203" spans="1:7" outlineLevel="6" x14ac:dyDescent="0.25">
      <c r="A203" s="81" t="s">
        <v>364</v>
      </c>
      <c r="B203" s="80" t="s">
        <v>989</v>
      </c>
      <c r="C203" s="80" t="s">
        <v>992</v>
      </c>
      <c r="D203" s="80" t="s">
        <v>361</v>
      </c>
      <c r="E203" s="79">
        <v>9788102.6899999995</v>
      </c>
      <c r="F203" s="79">
        <v>4216929.5999999996</v>
      </c>
      <c r="G203" s="78">
        <v>4216929.5999999996</v>
      </c>
    </row>
    <row r="204" spans="1:7" outlineLevel="5" x14ac:dyDescent="0.25">
      <c r="A204" s="85" t="s">
        <v>991</v>
      </c>
      <c r="B204" s="84" t="s">
        <v>989</v>
      </c>
      <c r="C204" s="84" t="s">
        <v>990</v>
      </c>
      <c r="D204" s="84"/>
      <c r="E204" s="83">
        <v>379726.84</v>
      </c>
      <c r="F204" s="83">
        <v>379726.84</v>
      </c>
      <c r="G204" s="82">
        <v>379726.84</v>
      </c>
    </row>
    <row r="205" spans="1:7" outlineLevel="6" x14ac:dyDescent="0.25">
      <c r="A205" s="81" t="s">
        <v>364</v>
      </c>
      <c r="B205" s="80" t="s">
        <v>989</v>
      </c>
      <c r="C205" s="80" t="s">
        <v>990</v>
      </c>
      <c r="D205" s="80" t="s">
        <v>361</v>
      </c>
      <c r="E205" s="79">
        <v>379726.84</v>
      </c>
      <c r="F205" s="79">
        <v>379726.84</v>
      </c>
      <c r="G205" s="78">
        <v>379726.84</v>
      </c>
    </row>
    <row r="206" spans="1:7" ht="25.5" outlineLevel="3" x14ac:dyDescent="0.25">
      <c r="A206" s="93" t="s">
        <v>604</v>
      </c>
      <c r="B206" s="92" t="s">
        <v>989</v>
      </c>
      <c r="C206" s="92" t="s">
        <v>603</v>
      </c>
      <c r="D206" s="92"/>
      <c r="E206" s="91">
        <v>41993193.049999997</v>
      </c>
      <c r="F206" s="91">
        <v>41976672.090000004</v>
      </c>
      <c r="G206" s="90">
        <v>41976672.090000004</v>
      </c>
    </row>
    <row r="207" spans="1:7" outlineLevel="4" x14ac:dyDescent="0.25">
      <c r="A207" s="89" t="s">
        <v>602</v>
      </c>
      <c r="B207" s="88" t="s">
        <v>989</v>
      </c>
      <c r="C207" s="88" t="s">
        <v>601</v>
      </c>
      <c r="D207" s="88"/>
      <c r="E207" s="87">
        <v>39868426.270000003</v>
      </c>
      <c r="F207" s="87">
        <v>39851905.310000002</v>
      </c>
      <c r="G207" s="86">
        <v>39851905.310000002</v>
      </c>
    </row>
    <row r="208" spans="1:7" outlineLevel="5" x14ac:dyDescent="0.25">
      <c r="A208" s="85" t="s">
        <v>600</v>
      </c>
      <c r="B208" s="84" t="s">
        <v>989</v>
      </c>
      <c r="C208" s="84" t="s">
        <v>599</v>
      </c>
      <c r="D208" s="84"/>
      <c r="E208" s="83">
        <v>39868426.270000003</v>
      </c>
      <c r="F208" s="83">
        <v>39851905.310000002</v>
      </c>
      <c r="G208" s="82">
        <v>39851905.310000002</v>
      </c>
    </row>
    <row r="209" spans="1:7" ht="38.25" outlineLevel="6" x14ac:dyDescent="0.25">
      <c r="A209" s="81" t="s">
        <v>460</v>
      </c>
      <c r="B209" s="80" t="s">
        <v>989</v>
      </c>
      <c r="C209" s="80" t="s">
        <v>599</v>
      </c>
      <c r="D209" s="80" t="s">
        <v>459</v>
      </c>
      <c r="E209" s="79">
        <v>37735133.25</v>
      </c>
      <c r="F209" s="79">
        <v>37735133.25</v>
      </c>
      <c r="G209" s="78">
        <v>37735133.25</v>
      </c>
    </row>
    <row r="210" spans="1:7" outlineLevel="6" x14ac:dyDescent="0.25">
      <c r="A210" s="81" t="s">
        <v>364</v>
      </c>
      <c r="B210" s="80" t="s">
        <v>989</v>
      </c>
      <c r="C210" s="80" t="s">
        <v>599</v>
      </c>
      <c r="D210" s="80" t="s">
        <v>361</v>
      </c>
      <c r="E210" s="79">
        <v>2133293.02</v>
      </c>
      <c r="F210" s="79">
        <v>2116772.06</v>
      </c>
      <c r="G210" s="78">
        <v>2116772.06</v>
      </c>
    </row>
    <row r="211" spans="1:7" outlineLevel="4" x14ac:dyDescent="0.25">
      <c r="A211" s="89" t="s">
        <v>598</v>
      </c>
      <c r="B211" s="88" t="s">
        <v>989</v>
      </c>
      <c r="C211" s="88" t="s">
        <v>597</v>
      </c>
      <c r="D211" s="88"/>
      <c r="E211" s="87">
        <v>2124766.7799999998</v>
      </c>
      <c r="F211" s="87">
        <v>2124766.7799999998</v>
      </c>
      <c r="G211" s="86">
        <v>2124766.7799999998</v>
      </c>
    </row>
    <row r="212" spans="1:7" outlineLevel="5" x14ac:dyDescent="0.25">
      <c r="A212" s="85" t="s">
        <v>596</v>
      </c>
      <c r="B212" s="84" t="s">
        <v>989</v>
      </c>
      <c r="C212" s="84" t="s">
        <v>595</v>
      </c>
      <c r="D212" s="84"/>
      <c r="E212" s="83">
        <v>2124766.7799999998</v>
      </c>
      <c r="F212" s="83">
        <v>2124766.7799999998</v>
      </c>
      <c r="G212" s="82">
        <v>2124766.7799999998</v>
      </c>
    </row>
    <row r="213" spans="1:7" ht="38.25" outlineLevel="6" x14ac:dyDescent="0.25">
      <c r="A213" s="81" t="s">
        <v>460</v>
      </c>
      <c r="B213" s="80" t="s">
        <v>989</v>
      </c>
      <c r="C213" s="80" t="s">
        <v>595</v>
      </c>
      <c r="D213" s="80" t="s">
        <v>459</v>
      </c>
      <c r="E213" s="79">
        <v>306362</v>
      </c>
      <c r="F213" s="79">
        <v>306362</v>
      </c>
      <c r="G213" s="78">
        <v>306362</v>
      </c>
    </row>
    <row r="214" spans="1:7" outlineLevel="6" x14ac:dyDescent="0.25">
      <c r="A214" s="81" t="s">
        <v>364</v>
      </c>
      <c r="B214" s="80" t="s">
        <v>989</v>
      </c>
      <c r="C214" s="80" t="s">
        <v>595</v>
      </c>
      <c r="D214" s="80" t="s">
        <v>361</v>
      </c>
      <c r="E214" s="79">
        <v>1802009.78</v>
      </c>
      <c r="F214" s="79">
        <v>1802009.78</v>
      </c>
      <c r="G214" s="78">
        <v>1802009.78</v>
      </c>
    </row>
    <row r="215" spans="1:7" outlineLevel="6" x14ac:dyDescent="0.25">
      <c r="A215" s="81" t="s">
        <v>308</v>
      </c>
      <c r="B215" s="80" t="s">
        <v>989</v>
      </c>
      <c r="C215" s="80" t="s">
        <v>595</v>
      </c>
      <c r="D215" s="80" t="s">
        <v>305</v>
      </c>
      <c r="E215" s="79">
        <v>16395</v>
      </c>
      <c r="F215" s="79">
        <v>16395</v>
      </c>
      <c r="G215" s="78">
        <v>16395</v>
      </c>
    </row>
    <row r="216" spans="1:7" outlineLevel="1" x14ac:dyDescent="0.25">
      <c r="A216" s="101" t="s">
        <v>988</v>
      </c>
      <c r="B216" s="100" t="s">
        <v>982</v>
      </c>
      <c r="C216" s="100"/>
      <c r="D216" s="100"/>
      <c r="E216" s="99">
        <v>13511841.02</v>
      </c>
      <c r="F216" s="99">
        <v>12398447.33</v>
      </c>
      <c r="G216" s="98">
        <v>12398447.33</v>
      </c>
    </row>
    <row r="217" spans="1:7" outlineLevel="2" x14ac:dyDescent="0.25">
      <c r="A217" s="97" t="s">
        <v>389</v>
      </c>
      <c r="B217" s="96" t="s">
        <v>982</v>
      </c>
      <c r="C217" s="96" t="s">
        <v>388</v>
      </c>
      <c r="D217" s="96"/>
      <c r="E217" s="95">
        <v>120000</v>
      </c>
      <c r="F217" s="95">
        <v>120000</v>
      </c>
      <c r="G217" s="94">
        <v>120000</v>
      </c>
    </row>
    <row r="218" spans="1:7" outlineLevel="3" x14ac:dyDescent="0.25">
      <c r="A218" s="93" t="s">
        <v>387</v>
      </c>
      <c r="B218" s="92" t="s">
        <v>982</v>
      </c>
      <c r="C218" s="92" t="s">
        <v>386</v>
      </c>
      <c r="D218" s="92"/>
      <c r="E218" s="91">
        <v>120000</v>
      </c>
      <c r="F218" s="91">
        <v>120000</v>
      </c>
      <c r="G218" s="90">
        <v>120000</v>
      </c>
    </row>
    <row r="219" spans="1:7" outlineLevel="4" x14ac:dyDescent="0.25">
      <c r="A219" s="89" t="s">
        <v>385</v>
      </c>
      <c r="B219" s="88" t="s">
        <v>982</v>
      </c>
      <c r="C219" s="88" t="s">
        <v>384</v>
      </c>
      <c r="D219" s="88"/>
      <c r="E219" s="87">
        <v>120000</v>
      </c>
      <c r="F219" s="87">
        <v>120000</v>
      </c>
      <c r="G219" s="86">
        <v>120000</v>
      </c>
    </row>
    <row r="220" spans="1:7" ht="25.5" outlineLevel="5" x14ac:dyDescent="0.25">
      <c r="A220" s="85" t="s">
        <v>987</v>
      </c>
      <c r="B220" s="84" t="s">
        <v>982</v>
      </c>
      <c r="C220" s="84" t="s">
        <v>986</v>
      </c>
      <c r="D220" s="84"/>
      <c r="E220" s="83">
        <v>120000</v>
      </c>
      <c r="F220" s="83">
        <v>120000</v>
      </c>
      <c r="G220" s="82">
        <v>120000</v>
      </c>
    </row>
    <row r="221" spans="1:7" ht="25.5" outlineLevel="6" x14ac:dyDescent="0.25">
      <c r="A221" s="81" t="s">
        <v>322</v>
      </c>
      <c r="B221" s="80" t="s">
        <v>982</v>
      </c>
      <c r="C221" s="80" t="s">
        <v>986</v>
      </c>
      <c r="D221" s="80" t="s">
        <v>319</v>
      </c>
      <c r="E221" s="79">
        <v>120000</v>
      </c>
      <c r="F221" s="79">
        <v>120000</v>
      </c>
      <c r="G221" s="78">
        <v>120000</v>
      </c>
    </row>
    <row r="222" spans="1:7" outlineLevel="2" x14ac:dyDescent="0.25">
      <c r="A222" s="97" t="s">
        <v>345</v>
      </c>
      <c r="B222" s="96" t="s">
        <v>982</v>
      </c>
      <c r="C222" s="96" t="s">
        <v>344</v>
      </c>
      <c r="D222" s="96"/>
      <c r="E222" s="95">
        <v>13391841.02</v>
      </c>
      <c r="F222" s="95">
        <v>12278447.33</v>
      </c>
      <c r="G222" s="94">
        <v>12278447.33</v>
      </c>
    </row>
    <row r="223" spans="1:7" outlineLevel="3" x14ac:dyDescent="0.25">
      <c r="A223" s="93" t="s">
        <v>343</v>
      </c>
      <c r="B223" s="92" t="s">
        <v>982</v>
      </c>
      <c r="C223" s="92" t="s">
        <v>342</v>
      </c>
      <c r="D223" s="92"/>
      <c r="E223" s="91">
        <v>13391841.02</v>
      </c>
      <c r="F223" s="91">
        <v>12278447.33</v>
      </c>
      <c r="G223" s="90">
        <v>12278447.33</v>
      </c>
    </row>
    <row r="224" spans="1:7" ht="25.5" outlineLevel="4" x14ac:dyDescent="0.25">
      <c r="A224" s="89" t="s">
        <v>341</v>
      </c>
      <c r="B224" s="88" t="s">
        <v>982</v>
      </c>
      <c r="C224" s="88" t="s">
        <v>340</v>
      </c>
      <c r="D224" s="88"/>
      <c r="E224" s="87">
        <v>13391841.02</v>
      </c>
      <c r="F224" s="87">
        <v>12278447.33</v>
      </c>
      <c r="G224" s="86">
        <v>12278447.33</v>
      </c>
    </row>
    <row r="225" spans="1:7" outlineLevel="5" x14ac:dyDescent="0.25">
      <c r="A225" s="85" t="s">
        <v>985</v>
      </c>
      <c r="B225" s="84" t="s">
        <v>982</v>
      </c>
      <c r="C225" s="84" t="s">
        <v>984</v>
      </c>
      <c r="D225" s="84"/>
      <c r="E225" s="83">
        <v>64800</v>
      </c>
      <c r="F225" s="83">
        <v>0</v>
      </c>
      <c r="G225" s="82">
        <v>0</v>
      </c>
    </row>
    <row r="226" spans="1:7" outlineLevel="6" x14ac:dyDescent="0.25">
      <c r="A226" s="81" t="s">
        <v>364</v>
      </c>
      <c r="B226" s="80" t="s">
        <v>982</v>
      </c>
      <c r="C226" s="80" t="s">
        <v>984</v>
      </c>
      <c r="D226" s="80" t="s">
        <v>361</v>
      </c>
      <c r="E226" s="79">
        <v>64800</v>
      </c>
      <c r="F226" s="79">
        <v>0</v>
      </c>
      <c r="G226" s="78">
        <v>0</v>
      </c>
    </row>
    <row r="227" spans="1:7" ht="25.5" outlineLevel="5" x14ac:dyDescent="0.25">
      <c r="A227" s="85" t="s">
        <v>339</v>
      </c>
      <c r="B227" s="84" t="s">
        <v>982</v>
      </c>
      <c r="C227" s="84" t="s">
        <v>337</v>
      </c>
      <c r="D227" s="84"/>
      <c r="E227" s="83">
        <v>6046641.0199999996</v>
      </c>
      <c r="F227" s="83">
        <v>4998047.33</v>
      </c>
      <c r="G227" s="82">
        <v>4998047.33</v>
      </c>
    </row>
    <row r="228" spans="1:7" outlineLevel="6" x14ac:dyDescent="0.25">
      <c r="A228" s="81" t="s">
        <v>364</v>
      </c>
      <c r="B228" s="80" t="s">
        <v>982</v>
      </c>
      <c r="C228" s="80" t="s">
        <v>337</v>
      </c>
      <c r="D228" s="80" t="s">
        <v>361</v>
      </c>
      <c r="E228" s="79">
        <v>6046641.0199999996</v>
      </c>
      <c r="F228" s="79">
        <v>4998047.33</v>
      </c>
      <c r="G228" s="78">
        <v>4998047.33</v>
      </c>
    </row>
    <row r="229" spans="1:7" ht="25.5" outlineLevel="5" x14ac:dyDescent="0.25">
      <c r="A229" s="85" t="s">
        <v>983</v>
      </c>
      <c r="B229" s="84" t="s">
        <v>982</v>
      </c>
      <c r="C229" s="84" t="s">
        <v>981</v>
      </c>
      <c r="D229" s="84"/>
      <c r="E229" s="83">
        <v>7280400</v>
      </c>
      <c r="F229" s="83">
        <v>7280400</v>
      </c>
      <c r="G229" s="82">
        <v>7280400</v>
      </c>
    </row>
    <row r="230" spans="1:7" outlineLevel="6" x14ac:dyDescent="0.25">
      <c r="A230" s="81" t="s">
        <v>364</v>
      </c>
      <c r="B230" s="80" t="s">
        <v>982</v>
      </c>
      <c r="C230" s="80" t="s">
        <v>981</v>
      </c>
      <c r="D230" s="80" t="s">
        <v>361</v>
      </c>
      <c r="E230" s="79">
        <v>7280400</v>
      </c>
      <c r="F230" s="79">
        <v>7280400</v>
      </c>
      <c r="G230" s="78">
        <v>7280400</v>
      </c>
    </row>
    <row r="231" spans="1:7" ht="15.75" thickBot="1" x14ac:dyDescent="0.3">
      <c r="A231" s="105" t="s">
        <v>980</v>
      </c>
      <c r="B231" s="104" t="s">
        <v>979</v>
      </c>
      <c r="C231" s="104"/>
      <c r="D231" s="104"/>
      <c r="E231" s="103">
        <v>578007404.75</v>
      </c>
      <c r="F231" s="103">
        <v>308337959.02999997</v>
      </c>
      <c r="G231" s="102">
        <v>315336467.05000001</v>
      </c>
    </row>
    <row r="232" spans="1:7" outlineLevel="1" x14ac:dyDescent="0.25">
      <c r="A232" s="101" t="s">
        <v>978</v>
      </c>
      <c r="B232" s="100" t="s">
        <v>970</v>
      </c>
      <c r="C232" s="100"/>
      <c r="D232" s="100"/>
      <c r="E232" s="99">
        <v>3615182.3</v>
      </c>
      <c r="F232" s="99">
        <v>3615182.3</v>
      </c>
      <c r="G232" s="98">
        <v>3615182.3</v>
      </c>
    </row>
    <row r="233" spans="1:7" outlineLevel="2" x14ac:dyDescent="0.25">
      <c r="A233" s="97" t="s">
        <v>464</v>
      </c>
      <c r="B233" s="96" t="s">
        <v>970</v>
      </c>
      <c r="C233" s="96" t="s">
        <v>463</v>
      </c>
      <c r="D233" s="96"/>
      <c r="E233" s="95">
        <v>3615182.3</v>
      </c>
      <c r="F233" s="95">
        <v>3615182.3</v>
      </c>
      <c r="G233" s="94">
        <v>3615182.3</v>
      </c>
    </row>
    <row r="234" spans="1:7" outlineLevel="4" x14ac:dyDescent="0.25">
      <c r="A234" s="89" t="s">
        <v>977</v>
      </c>
      <c r="B234" s="88" t="s">
        <v>970</v>
      </c>
      <c r="C234" s="88" t="s">
        <v>976</v>
      </c>
      <c r="D234" s="88"/>
      <c r="E234" s="87">
        <v>3615182.3</v>
      </c>
      <c r="F234" s="87">
        <v>3615182.3</v>
      </c>
      <c r="G234" s="86">
        <v>3615182.3</v>
      </c>
    </row>
    <row r="235" spans="1:7" ht="25.5" outlineLevel="5" x14ac:dyDescent="0.25">
      <c r="A235" s="85" t="s">
        <v>975</v>
      </c>
      <c r="B235" s="84" t="s">
        <v>970</v>
      </c>
      <c r="C235" s="84" t="s">
        <v>974</v>
      </c>
      <c r="D235" s="84"/>
      <c r="E235" s="83">
        <v>144727.5</v>
      </c>
      <c r="F235" s="83">
        <v>144727.5</v>
      </c>
      <c r="G235" s="82">
        <v>144727.5</v>
      </c>
    </row>
    <row r="236" spans="1:7" outlineLevel="6" x14ac:dyDescent="0.25">
      <c r="A236" s="81" t="s">
        <v>364</v>
      </c>
      <c r="B236" s="80" t="s">
        <v>970</v>
      </c>
      <c r="C236" s="80" t="s">
        <v>974</v>
      </c>
      <c r="D236" s="80" t="s">
        <v>361</v>
      </c>
      <c r="E236" s="79">
        <v>144727.5</v>
      </c>
      <c r="F236" s="79">
        <v>144727.5</v>
      </c>
      <c r="G236" s="78">
        <v>144727.5</v>
      </c>
    </row>
    <row r="237" spans="1:7" ht="25.5" outlineLevel="5" x14ac:dyDescent="0.25">
      <c r="A237" s="85" t="s">
        <v>973</v>
      </c>
      <c r="B237" s="84" t="s">
        <v>970</v>
      </c>
      <c r="C237" s="84" t="s">
        <v>972</v>
      </c>
      <c r="D237" s="84"/>
      <c r="E237" s="83">
        <v>1746005</v>
      </c>
      <c r="F237" s="83">
        <v>1746005</v>
      </c>
      <c r="G237" s="82">
        <v>1746005</v>
      </c>
    </row>
    <row r="238" spans="1:7" ht="38.25" outlineLevel="6" x14ac:dyDescent="0.25">
      <c r="A238" s="81" t="s">
        <v>460</v>
      </c>
      <c r="B238" s="80" t="s">
        <v>970</v>
      </c>
      <c r="C238" s="80" t="s">
        <v>972</v>
      </c>
      <c r="D238" s="80" t="s">
        <v>459</v>
      </c>
      <c r="E238" s="79">
        <v>30379</v>
      </c>
      <c r="F238" s="79">
        <v>30379</v>
      </c>
      <c r="G238" s="78">
        <v>30379</v>
      </c>
    </row>
    <row r="239" spans="1:7" outlineLevel="6" x14ac:dyDescent="0.25">
      <c r="A239" s="81" t="s">
        <v>364</v>
      </c>
      <c r="B239" s="80" t="s">
        <v>970</v>
      </c>
      <c r="C239" s="80" t="s">
        <v>972</v>
      </c>
      <c r="D239" s="80" t="s">
        <v>361</v>
      </c>
      <c r="E239" s="79">
        <v>1715626</v>
      </c>
      <c r="F239" s="79">
        <v>1715626</v>
      </c>
      <c r="G239" s="78">
        <v>1715626</v>
      </c>
    </row>
    <row r="240" spans="1:7" outlineLevel="5" x14ac:dyDescent="0.25">
      <c r="A240" s="85" t="s">
        <v>971</v>
      </c>
      <c r="B240" s="84" t="s">
        <v>970</v>
      </c>
      <c r="C240" s="84" t="s">
        <v>969</v>
      </c>
      <c r="D240" s="84"/>
      <c r="E240" s="83">
        <v>1724449.8</v>
      </c>
      <c r="F240" s="83">
        <v>1724449.8</v>
      </c>
      <c r="G240" s="82">
        <v>1724449.8</v>
      </c>
    </row>
    <row r="241" spans="1:7" outlineLevel="6" x14ac:dyDescent="0.25">
      <c r="A241" s="81" t="s">
        <v>364</v>
      </c>
      <c r="B241" s="80" t="s">
        <v>970</v>
      </c>
      <c r="C241" s="80" t="s">
        <v>969</v>
      </c>
      <c r="D241" s="80" t="s">
        <v>361</v>
      </c>
      <c r="E241" s="79">
        <v>1724449.8</v>
      </c>
      <c r="F241" s="79">
        <v>1724449.8</v>
      </c>
      <c r="G241" s="78">
        <v>1724449.8</v>
      </c>
    </row>
    <row r="242" spans="1:7" outlineLevel="1" x14ac:dyDescent="0.25">
      <c r="A242" s="101" t="s">
        <v>968</v>
      </c>
      <c r="B242" s="100" t="s">
        <v>966</v>
      </c>
      <c r="C242" s="100"/>
      <c r="D242" s="100"/>
      <c r="E242" s="99">
        <v>17921856.5</v>
      </c>
      <c r="F242" s="99">
        <v>0</v>
      </c>
      <c r="G242" s="98">
        <v>0</v>
      </c>
    </row>
    <row r="243" spans="1:7" outlineLevel="2" x14ac:dyDescent="0.25">
      <c r="A243" s="97" t="s">
        <v>381</v>
      </c>
      <c r="B243" s="96" t="s">
        <v>966</v>
      </c>
      <c r="C243" s="96" t="s">
        <v>380</v>
      </c>
      <c r="D243" s="96"/>
      <c r="E243" s="95">
        <v>17921856.5</v>
      </c>
      <c r="F243" s="95">
        <v>0</v>
      </c>
      <c r="G243" s="94">
        <v>0</v>
      </c>
    </row>
    <row r="244" spans="1:7" ht="25.5" outlineLevel="3" x14ac:dyDescent="0.25">
      <c r="A244" s="93" t="s">
        <v>379</v>
      </c>
      <c r="B244" s="92" t="s">
        <v>966</v>
      </c>
      <c r="C244" s="92" t="s">
        <v>378</v>
      </c>
      <c r="D244" s="92"/>
      <c r="E244" s="91">
        <v>17921856.5</v>
      </c>
      <c r="F244" s="91">
        <v>0</v>
      </c>
      <c r="G244" s="90">
        <v>0</v>
      </c>
    </row>
    <row r="245" spans="1:7" ht="38.25" outlineLevel="4" x14ac:dyDescent="0.25">
      <c r="A245" s="89" t="s">
        <v>377</v>
      </c>
      <c r="B245" s="88" t="s">
        <v>966</v>
      </c>
      <c r="C245" s="88" t="s">
        <v>376</v>
      </c>
      <c r="D245" s="88"/>
      <c r="E245" s="87">
        <v>17921856.5</v>
      </c>
      <c r="F245" s="87">
        <v>0</v>
      </c>
      <c r="G245" s="86">
        <v>0</v>
      </c>
    </row>
    <row r="246" spans="1:7" ht="38.25" outlineLevel="5" x14ac:dyDescent="0.25">
      <c r="A246" s="85" t="s">
        <v>967</v>
      </c>
      <c r="B246" s="84" t="s">
        <v>966</v>
      </c>
      <c r="C246" s="84" t="s">
        <v>965</v>
      </c>
      <c r="D246" s="84"/>
      <c r="E246" s="83">
        <v>17921856.5</v>
      </c>
      <c r="F246" s="83">
        <v>0</v>
      </c>
      <c r="G246" s="82">
        <v>0</v>
      </c>
    </row>
    <row r="247" spans="1:7" outlineLevel="6" x14ac:dyDescent="0.25">
      <c r="A247" s="81" t="s">
        <v>308</v>
      </c>
      <c r="B247" s="80" t="s">
        <v>966</v>
      </c>
      <c r="C247" s="80" t="s">
        <v>965</v>
      </c>
      <c r="D247" s="80" t="s">
        <v>305</v>
      </c>
      <c r="E247" s="79">
        <v>17921856.5</v>
      </c>
      <c r="F247" s="79">
        <v>0</v>
      </c>
      <c r="G247" s="78">
        <v>0</v>
      </c>
    </row>
    <row r="248" spans="1:7" outlineLevel="1" x14ac:dyDescent="0.25">
      <c r="A248" s="101" t="s">
        <v>964</v>
      </c>
      <c r="B248" s="100" t="s">
        <v>920</v>
      </c>
      <c r="C248" s="100"/>
      <c r="D248" s="100"/>
      <c r="E248" s="99">
        <v>358094261.62</v>
      </c>
      <c r="F248" s="99">
        <v>290657923.83999997</v>
      </c>
      <c r="G248" s="98">
        <v>297650975.10000002</v>
      </c>
    </row>
    <row r="249" spans="1:7" outlineLevel="2" x14ac:dyDescent="0.25">
      <c r="A249" s="97" t="s">
        <v>389</v>
      </c>
      <c r="B249" s="96" t="s">
        <v>920</v>
      </c>
      <c r="C249" s="96" t="s">
        <v>388</v>
      </c>
      <c r="D249" s="96"/>
      <c r="E249" s="95">
        <v>53096710</v>
      </c>
      <c r="F249" s="95">
        <v>0</v>
      </c>
      <c r="G249" s="94">
        <v>0</v>
      </c>
    </row>
    <row r="250" spans="1:7" outlineLevel="3" x14ac:dyDescent="0.25">
      <c r="A250" s="93" t="s">
        <v>895</v>
      </c>
      <c r="B250" s="92" t="s">
        <v>920</v>
      </c>
      <c r="C250" s="92" t="s">
        <v>894</v>
      </c>
      <c r="D250" s="92"/>
      <c r="E250" s="91">
        <v>53096710</v>
      </c>
      <c r="F250" s="91">
        <v>0</v>
      </c>
      <c r="G250" s="90">
        <v>0</v>
      </c>
    </row>
    <row r="251" spans="1:7" outlineLevel="4" x14ac:dyDescent="0.25">
      <c r="A251" s="89" t="s">
        <v>893</v>
      </c>
      <c r="B251" s="88" t="s">
        <v>920</v>
      </c>
      <c r="C251" s="88" t="s">
        <v>892</v>
      </c>
      <c r="D251" s="88"/>
      <c r="E251" s="87">
        <v>53096710</v>
      </c>
      <c r="F251" s="87">
        <v>0</v>
      </c>
      <c r="G251" s="86">
        <v>0</v>
      </c>
    </row>
    <row r="252" spans="1:7" ht="38.25" outlineLevel="5" x14ac:dyDescent="0.25">
      <c r="A252" s="85" t="s">
        <v>963</v>
      </c>
      <c r="B252" s="84" t="s">
        <v>920</v>
      </c>
      <c r="C252" s="84" t="s">
        <v>962</v>
      </c>
      <c r="D252" s="84"/>
      <c r="E252" s="83">
        <v>53096710</v>
      </c>
      <c r="F252" s="83">
        <v>0</v>
      </c>
      <c r="G252" s="82">
        <v>0</v>
      </c>
    </row>
    <row r="253" spans="1:7" outlineLevel="6" x14ac:dyDescent="0.25">
      <c r="A253" s="81" t="s">
        <v>436</v>
      </c>
      <c r="B253" s="80" t="s">
        <v>920</v>
      </c>
      <c r="C253" s="80" t="s">
        <v>962</v>
      </c>
      <c r="D253" s="80" t="s">
        <v>434</v>
      </c>
      <c r="E253" s="79">
        <v>53096710</v>
      </c>
      <c r="F253" s="79">
        <v>0</v>
      </c>
      <c r="G253" s="78">
        <v>0</v>
      </c>
    </row>
    <row r="254" spans="1:7" outlineLevel="2" x14ac:dyDescent="0.25">
      <c r="A254" s="97" t="s">
        <v>381</v>
      </c>
      <c r="B254" s="96" t="s">
        <v>920</v>
      </c>
      <c r="C254" s="96" t="s">
        <v>380</v>
      </c>
      <c r="D254" s="96"/>
      <c r="E254" s="95">
        <v>304997551.62</v>
      </c>
      <c r="F254" s="95">
        <v>290657923.83999997</v>
      </c>
      <c r="G254" s="94">
        <v>297650975.10000002</v>
      </c>
    </row>
    <row r="255" spans="1:7" ht="38.25" outlineLevel="3" x14ac:dyDescent="0.25">
      <c r="A255" s="93" t="s">
        <v>769</v>
      </c>
      <c r="B255" s="92" t="s">
        <v>920</v>
      </c>
      <c r="C255" s="92" t="s">
        <v>768</v>
      </c>
      <c r="D255" s="92"/>
      <c r="E255" s="91">
        <v>304997551.62</v>
      </c>
      <c r="F255" s="91">
        <v>290657923.83999997</v>
      </c>
      <c r="G255" s="90">
        <v>297650975.10000002</v>
      </c>
    </row>
    <row r="256" spans="1:7" ht="25.5" outlineLevel="4" x14ac:dyDescent="0.25">
      <c r="A256" s="89" t="s">
        <v>961</v>
      </c>
      <c r="B256" s="88" t="s">
        <v>920</v>
      </c>
      <c r="C256" s="88" t="s">
        <v>960</v>
      </c>
      <c r="D256" s="88"/>
      <c r="E256" s="87">
        <v>136587203.44999999</v>
      </c>
      <c r="F256" s="87">
        <v>123515788.18000001</v>
      </c>
      <c r="G256" s="86">
        <v>115508839.44</v>
      </c>
    </row>
    <row r="257" spans="1:7" ht="25.5" outlineLevel="5" x14ac:dyDescent="0.25">
      <c r="A257" s="85" t="s">
        <v>959</v>
      </c>
      <c r="B257" s="84" t="s">
        <v>920</v>
      </c>
      <c r="C257" s="84" t="s">
        <v>958</v>
      </c>
      <c r="D257" s="84"/>
      <c r="E257" s="83">
        <v>45543432.329999998</v>
      </c>
      <c r="F257" s="83">
        <v>47343432.329999998</v>
      </c>
      <c r="G257" s="82">
        <v>47343432.329999998</v>
      </c>
    </row>
    <row r="258" spans="1:7" outlineLevel="6" x14ac:dyDescent="0.25">
      <c r="A258" s="81" t="s">
        <v>364</v>
      </c>
      <c r="B258" s="80" t="s">
        <v>920</v>
      </c>
      <c r="C258" s="80" t="s">
        <v>958</v>
      </c>
      <c r="D258" s="80" t="s">
        <v>361</v>
      </c>
      <c r="E258" s="79">
        <v>45543432.329999998</v>
      </c>
      <c r="F258" s="79">
        <v>47343432.329999998</v>
      </c>
      <c r="G258" s="78">
        <v>47343432.329999998</v>
      </c>
    </row>
    <row r="259" spans="1:7" ht="25.5" outlineLevel="5" x14ac:dyDescent="0.25">
      <c r="A259" s="85" t="s">
        <v>957</v>
      </c>
      <c r="B259" s="84" t="s">
        <v>920</v>
      </c>
      <c r="C259" s="84" t="s">
        <v>956</v>
      </c>
      <c r="D259" s="84"/>
      <c r="E259" s="83">
        <v>4016666.67</v>
      </c>
      <c r="F259" s="83">
        <v>0</v>
      </c>
      <c r="G259" s="82">
        <v>0</v>
      </c>
    </row>
    <row r="260" spans="1:7" outlineLevel="6" x14ac:dyDescent="0.25">
      <c r="A260" s="81" t="s">
        <v>364</v>
      </c>
      <c r="B260" s="80" t="s">
        <v>920</v>
      </c>
      <c r="C260" s="80" t="s">
        <v>956</v>
      </c>
      <c r="D260" s="80" t="s">
        <v>361</v>
      </c>
      <c r="E260" s="79">
        <v>4016666.67</v>
      </c>
      <c r="F260" s="79">
        <v>0</v>
      </c>
      <c r="G260" s="78">
        <v>0</v>
      </c>
    </row>
    <row r="261" spans="1:7" outlineLevel="5" x14ac:dyDescent="0.25">
      <c r="A261" s="85" t="s">
        <v>955</v>
      </c>
      <c r="B261" s="84" t="s">
        <v>920</v>
      </c>
      <c r="C261" s="84" t="s">
        <v>954</v>
      </c>
      <c r="D261" s="84"/>
      <c r="E261" s="83">
        <v>1629249</v>
      </c>
      <c r="F261" s="83">
        <v>0</v>
      </c>
      <c r="G261" s="82">
        <v>0</v>
      </c>
    </row>
    <row r="262" spans="1:7" outlineLevel="6" x14ac:dyDescent="0.25">
      <c r="A262" s="81" t="s">
        <v>436</v>
      </c>
      <c r="B262" s="80" t="s">
        <v>920</v>
      </c>
      <c r="C262" s="80" t="s">
        <v>954</v>
      </c>
      <c r="D262" s="80" t="s">
        <v>434</v>
      </c>
      <c r="E262" s="79">
        <v>1629249</v>
      </c>
      <c r="F262" s="79">
        <v>0</v>
      </c>
      <c r="G262" s="78">
        <v>0</v>
      </c>
    </row>
    <row r="263" spans="1:7" outlineLevel="5" x14ac:dyDescent="0.25">
      <c r="A263" s="85" t="s">
        <v>953</v>
      </c>
      <c r="B263" s="84" t="s">
        <v>920</v>
      </c>
      <c r="C263" s="84" t="s">
        <v>952</v>
      </c>
      <c r="D263" s="84"/>
      <c r="E263" s="83">
        <v>1563109</v>
      </c>
      <c r="F263" s="83">
        <v>0</v>
      </c>
      <c r="G263" s="82">
        <v>0</v>
      </c>
    </row>
    <row r="264" spans="1:7" outlineLevel="6" x14ac:dyDescent="0.25">
      <c r="A264" s="81" t="s">
        <v>364</v>
      </c>
      <c r="B264" s="80" t="s">
        <v>920</v>
      </c>
      <c r="C264" s="80" t="s">
        <v>952</v>
      </c>
      <c r="D264" s="80" t="s">
        <v>361</v>
      </c>
      <c r="E264" s="79">
        <v>1563109</v>
      </c>
      <c r="F264" s="79">
        <v>0</v>
      </c>
      <c r="G264" s="78">
        <v>0</v>
      </c>
    </row>
    <row r="265" spans="1:7" ht="25.5" outlineLevel="5" x14ac:dyDescent="0.25">
      <c r="A265" s="85" t="s">
        <v>951</v>
      </c>
      <c r="B265" s="84" t="s">
        <v>920</v>
      </c>
      <c r="C265" s="84" t="s">
        <v>950</v>
      </c>
      <c r="D265" s="84"/>
      <c r="E265" s="83">
        <v>7259578.0300000003</v>
      </c>
      <c r="F265" s="83">
        <v>7259578.0300000003</v>
      </c>
      <c r="G265" s="82">
        <v>7259578.0300000003</v>
      </c>
    </row>
    <row r="266" spans="1:7" outlineLevel="6" x14ac:dyDescent="0.25">
      <c r="A266" s="81" t="s">
        <v>364</v>
      </c>
      <c r="B266" s="80" t="s">
        <v>920</v>
      </c>
      <c r="C266" s="80" t="s">
        <v>950</v>
      </c>
      <c r="D266" s="80" t="s">
        <v>361</v>
      </c>
      <c r="E266" s="79">
        <v>7259578.0300000003</v>
      </c>
      <c r="F266" s="79">
        <v>7259578.0300000003</v>
      </c>
      <c r="G266" s="78">
        <v>7259578.0300000003</v>
      </c>
    </row>
    <row r="267" spans="1:7" ht="25.5" outlineLevel="5" x14ac:dyDescent="0.25">
      <c r="A267" s="85" t="s">
        <v>949</v>
      </c>
      <c r="B267" s="84" t="s">
        <v>920</v>
      </c>
      <c r="C267" s="84" t="s">
        <v>948</v>
      </c>
      <c r="D267" s="84"/>
      <c r="E267" s="83">
        <v>2684096</v>
      </c>
      <c r="F267" s="83">
        <v>2684096</v>
      </c>
      <c r="G267" s="82">
        <v>2684096</v>
      </c>
    </row>
    <row r="268" spans="1:7" outlineLevel="6" x14ac:dyDescent="0.25">
      <c r="A268" s="81" t="s">
        <v>364</v>
      </c>
      <c r="B268" s="80" t="s">
        <v>920</v>
      </c>
      <c r="C268" s="80" t="s">
        <v>948</v>
      </c>
      <c r="D268" s="80" t="s">
        <v>361</v>
      </c>
      <c r="E268" s="79">
        <v>2684096</v>
      </c>
      <c r="F268" s="79">
        <v>2684096</v>
      </c>
      <c r="G268" s="78">
        <v>2684096</v>
      </c>
    </row>
    <row r="269" spans="1:7" outlineLevel="5" x14ac:dyDescent="0.25">
      <c r="A269" s="85" t="s">
        <v>947</v>
      </c>
      <c r="B269" s="84" t="s">
        <v>920</v>
      </c>
      <c r="C269" s="84" t="s">
        <v>946</v>
      </c>
      <c r="D269" s="84"/>
      <c r="E269" s="83">
        <v>1687808</v>
      </c>
      <c r="F269" s="83">
        <v>0</v>
      </c>
      <c r="G269" s="82">
        <v>0</v>
      </c>
    </row>
    <row r="270" spans="1:7" outlineLevel="6" x14ac:dyDescent="0.25">
      <c r="A270" s="81" t="s">
        <v>364</v>
      </c>
      <c r="B270" s="80" t="s">
        <v>920</v>
      </c>
      <c r="C270" s="80" t="s">
        <v>946</v>
      </c>
      <c r="D270" s="80" t="s">
        <v>361</v>
      </c>
      <c r="E270" s="79">
        <v>1687808</v>
      </c>
      <c r="F270" s="79">
        <v>0</v>
      </c>
      <c r="G270" s="78">
        <v>0</v>
      </c>
    </row>
    <row r="271" spans="1:7" ht="38.25" outlineLevel="5" x14ac:dyDescent="0.25">
      <c r="A271" s="85" t="s">
        <v>945</v>
      </c>
      <c r="B271" s="84" t="s">
        <v>920</v>
      </c>
      <c r="C271" s="84" t="s">
        <v>944</v>
      </c>
      <c r="D271" s="84"/>
      <c r="E271" s="83">
        <v>36101632.210000001</v>
      </c>
      <c r="F271" s="83">
        <v>33114340.91</v>
      </c>
      <c r="G271" s="82">
        <v>29110866.539999999</v>
      </c>
    </row>
    <row r="272" spans="1:7" outlineLevel="6" x14ac:dyDescent="0.25">
      <c r="A272" s="81" t="s">
        <v>364</v>
      </c>
      <c r="B272" s="80" t="s">
        <v>920</v>
      </c>
      <c r="C272" s="80" t="s">
        <v>944</v>
      </c>
      <c r="D272" s="80" t="s">
        <v>361</v>
      </c>
      <c r="E272" s="79">
        <v>36101632.210000001</v>
      </c>
      <c r="F272" s="79">
        <v>33114340.91</v>
      </c>
      <c r="G272" s="78">
        <v>29110866.539999999</v>
      </c>
    </row>
    <row r="273" spans="1:7" ht="38.25" outlineLevel="5" x14ac:dyDescent="0.25">
      <c r="A273" s="85" t="s">
        <v>943</v>
      </c>
      <c r="B273" s="84" t="s">
        <v>920</v>
      </c>
      <c r="C273" s="84" t="s">
        <v>942</v>
      </c>
      <c r="D273" s="84"/>
      <c r="E273" s="83">
        <v>36101632.210000001</v>
      </c>
      <c r="F273" s="83">
        <v>33114340.91</v>
      </c>
      <c r="G273" s="82">
        <v>29110866.539999999</v>
      </c>
    </row>
    <row r="274" spans="1:7" outlineLevel="6" x14ac:dyDescent="0.25">
      <c r="A274" s="81" t="s">
        <v>364</v>
      </c>
      <c r="B274" s="80" t="s">
        <v>920</v>
      </c>
      <c r="C274" s="80" t="s">
        <v>942</v>
      </c>
      <c r="D274" s="80" t="s">
        <v>361</v>
      </c>
      <c r="E274" s="79">
        <v>36101632.210000001</v>
      </c>
      <c r="F274" s="79">
        <v>33114340.91</v>
      </c>
      <c r="G274" s="78">
        <v>29110866.539999999</v>
      </c>
    </row>
    <row r="275" spans="1:7" outlineLevel="4" x14ac:dyDescent="0.25">
      <c r="A275" s="89" t="s">
        <v>941</v>
      </c>
      <c r="B275" s="88" t="s">
        <v>920</v>
      </c>
      <c r="C275" s="88" t="s">
        <v>940</v>
      </c>
      <c r="D275" s="88"/>
      <c r="E275" s="87">
        <v>5769591.7800000003</v>
      </c>
      <c r="F275" s="87">
        <v>6301379.2699999996</v>
      </c>
      <c r="G275" s="86">
        <v>6301379.2699999996</v>
      </c>
    </row>
    <row r="276" spans="1:7" outlineLevel="5" x14ac:dyDescent="0.25">
      <c r="A276" s="85" t="s">
        <v>939</v>
      </c>
      <c r="B276" s="84" t="s">
        <v>920</v>
      </c>
      <c r="C276" s="84" t="s">
        <v>938</v>
      </c>
      <c r="D276" s="84"/>
      <c r="E276" s="83">
        <v>1608971</v>
      </c>
      <c r="F276" s="83">
        <v>1608971</v>
      </c>
      <c r="G276" s="82">
        <v>1608971</v>
      </c>
    </row>
    <row r="277" spans="1:7" outlineLevel="6" x14ac:dyDescent="0.25">
      <c r="A277" s="81" t="s">
        <v>364</v>
      </c>
      <c r="B277" s="80" t="s">
        <v>920</v>
      </c>
      <c r="C277" s="80" t="s">
        <v>938</v>
      </c>
      <c r="D277" s="80" t="s">
        <v>361</v>
      </c>
      <c r="E277" s="79">
        <v>1608971</v>
      </c>
      <c r="F277" s="79">
        <v>1608971</v>
      </c>
      <c r="G277" s="78">
        <v>1608971</v>
      </c>
    </row>
    <row r="278" spans="1:7" ht="25.5" outlineLevel="5" x14ac:dyDescent="0.25">
      <c r="A278" s="85" t="s">
        <v>937</v>
      </c>
      <c r="B278" s="84" t="s">
        <v>920</v>
      </c>
      <c r="C278" s="84" t="s">
        <v>936</v>
      </c>
      <c r="D278" s="84"/>
      <c r="E278" s="83">
        <v>2149781.2799999998</v>
      </c>
      <c r="F278" s="83">
        <v>831568.77</v>
      </c>
      <c r="G278" s="82">
        <v>831568.77</v>
      </c>
    </row>
    <row r="279" spans="1:7" outlineLevel="6" x14ac:dyDescent="0.25">
      <c r="A279" s="81" t="s">
        <v>364</v>
      </c>
      <c r="B279" s="80" t="s">
        <v>920</v>
      </c>
      <c r="C279" s="80" t="s">
        <v>936</v>
      </c>
      <c r="D279" s="80" t="s">
        <v>361</v>
      </c>
      <c r="E279" s="79">
        <v>2149781.2799999998</v>
      </c>
      <c r="F279" s="79">
        <v>831568.77</v>
      </c>
      <c r="G279" s="78">
        <v>831568.77</v>
      </c>
    </row>
    <row r="280" spans="1:7" outlineLevel="5" x14ac:dyDescent="0.25">
      <c r="A280" s="85" t="s">
        <v>935</v>
      </c>
      <c r="B280" s="84" t="s">
        <v>920</v>
      </c>
      <c r="C280" s="84" t="s">
        <v>934</v>
      </c>
      <c r="D280" s="84"/>
      <c r="E280" s="83">
        <v>1860839.5</v>
      </c>
      <c r="F280" s="83">
        <v>1860839.5</v>
      </c>
      <c r="G280" s="82">
        <v>1860839.5</v>
      </c>
    </row>
    <row r="281" spans="1:7" outlineLevel="6" x14ac:dyDescent="0.25">
      <c r="A281" s="81" t="s">
        <v>364</v>
      </c>
      <c r="B281" s="80" t="s">
        <v>920</v>
      </c>
      <c r="C281" s="80" t="s">
        <v>934</v>
      </c>
      <c r="D281" s="80" t="s">
        <v>361</v>
      </c>
      <c r="E281" s="79">
        <v>1860839.5</v>
      </c>
      <c r="F281" s="79">
        <v>1860839.5</v>
      </c>
      <c r="G281" s="78">
        <v>1860839.5</v>
      </c>
    </row>
    <row r="282" spans="1:7" ht="25.5" outlineLevel="5" x14ac:dyDescent="0.25">
      <c r="A282" s="85" t="s">
        <v>933</v>
      </c>
      <c r="B282" s="84" t="s">
        <v>920</v>
      </c>
      <c r="C282" s="84" t="s">
        <v>932</v>
      </c>
      <c r="D282" s="84"/>
      <c r="E282" s="83">
        <v>0</v>
      </c>
      <c r="F282" s="83">
        <v>2000000</v>
      </c>
      <c r="G282" s="82">
        <v>2000000</v>
      </c>
    </row>
    <row r="283" spans="1:7" outlineLevel="6" x14ac:dyDescent="0.25">
      <c r="A283" s="81" t="s">
        <v>364</v>
      </c>
      <c r="B283" s="80" t="s">
        <v>920</v>
      </c>
      <c r="C283" s="80" t="s">
        <v>932</v>
      </c>
      <c r="D283" s="80" t="s">
        <v>361</v>
      </c>
      <c r="E283" s="79">
        <v>0</v>
      </c>
      <c r="F283" s="79">
        <v>2000000</v>
      </c>
      <c r="G283" s="78">
        <v>2000000</v>
      </c>
    </row>
    <row r="284" spans="1:7" outlineLevel="5" x14ac:dyDescent="0.25">
      <c r="A284" s="85" t="s">
        <v>931</v>
      </c>
      <c r="B284" s="84" t="s">
        <v>920</v>
      </c>
      <c r="C284" s="84" t="s">
        <v>930</v>
      </c>
      <c r="D284" s="84"/>
      <c r="E284" s="83">
        <v>150000</v>
      </c>
      <c r="F284" s="83">
        <v>0</v>
      </c>
      <c r="G284" s="82">
        <v>0</v>
      </c>
    </row>
    <row r="285" spans="1:7" outlineLevel="6" x14ac:dyDescent="0.25">
      <c r="A285" s="81" t="s">
        <v>364</v>
      </c>
      <c r="B285" s="80" t="s">
        <v>920</v>
      </c>
      <c r="C285" s="80" t="s">
        <v>930</v>
      </c>
      <c r="D285" s="80" t="s">
        <v>361</v>
      </c>
      <c r="E285" s="79">
        <v>150000</v>
      </c>
      <c r="F285" s="79">
        <v>0</v>
      </c>
      <c r="G285" s="78">
        <v>0</v>
      </c>
    </row>
    <row r="286" spans="1:7" outlineLevel="4" x14ac:dyDescent="0.25">
      <c r="A286" s="89" t="s">
        <v>929</v>
      </c>
      <c r="B286" s="88" t="s">
        <v>920</v>
      </c>
      <c r="C286" s="88" t="s">
        <v>928</v>
      </c>
      <c r="D286" s="88"/>
      <c r="E286" s="87">
        <v>155140756.38999999</v>
      </c>
      <c r="F286" s="87">
        <v>153340756.38999999</v>
      </c>
      <c r="G286" s="86">
        <v>153340756.38999999</v>
      </c>
    </row>
    <row r="287" spans="1:7" outlineLevel="5" x14ac:dyDescent="0.25">
      <c r="A287" s="85" t="s">
        <v>927</v>
      </c>
      <c r="B287" s="84" t="s">
        <v>920</v>
      </c>
      <c r="C287" s="84" t="s">
        <v>926</v>
      </c>
      <c r="D287" s="84"/>
      <c r="E287" s="83">
        <v>153582570.52000001</v>
      </c>
      <c r="F287" s="83">
        <v>151782570.52000001</v>
      </c>
      <c r="G287" s="82">
        <v>151782570.52000001</v>
      </c>
    </row>
    <row r="288" spans="1:7" ht="38.25" outlineLevel="6" x14ac:dyDescent="0.25">
      <c r="A288" s="81" t="s">
        <v>460</v>
      </c>
      <c r="B288" s="80" t="s">
        <v>920</v>
      </c>
      <c r="C288" s="80" t="s">
        <v>926</v>
      </c>
      <c r="D288" s="80" t="s">
        <v>459</v>
      </c>
      <c r="E288" s="79">
        <v>140360502.90000001</v>
      </c>
      <c r="F288" s="79">
        <v>140360502.90000001</v>
      </c>
      <c r="G288" s="78">
        <v>140360502.90000001</v>
      </c>
    </row>
    <row r="289" spans="1:7" outlineLevel="6" x14ac:dyDescent="0.25">
      <c r="A289" s="81" t="s">
        <v>364</v>
      </c>
      <c r="B289" s="80" t="s">
        <v>920</v>
      </c>
      <c r="C289" s="80" t="s">
        <v>926</v>
      </c>
      <c r="D289" s="80" t="s">
        <v>361</v>
      </c>
      <c r="E289" s="79">
        <v>13206812.619999999</v>
      </c>
      <c r="F289" s="79">
        <v>11406812.619999999</v>
      </c>
      <c r="G289" s="78">
        <v>11406812.619999999</v>
      </c>
    </row>
    <row r="290" spans="1:7" outlineLevel="6" x14ac:dyDescent="0.25">
      <c r="A290" s="81" t="s">
        <v>308</v>
      </c>
      <c r="B290" s="80" t="s">
        <v>920</v>
      </c>
      <c r="C290" s="80" t="s">
        <v>926</v>
      </c>
      <c r="D290" s="80" t="s">
        <v>305</v>
      </c>
      <c r="E290" s="79">
        <v>15255</v>
      </c>
      <c r="F290" s="79">
        <v>15255</v>
      </c>
      <c r="G290" s="78">
        <v>15255</v>
      </c>
    </row>
    <row r="291" spans="1:7" outlineLevel="5" x14ac:dyDescent="0.25">
      <c r="A291" s="85" t="s">
        <v>925</v>
      </c>
      <c r="B291" s="84" t="s">
        <v>920</v>
      </c>
      <c r="C291" s="84" t="s">
        <v>924</v>
      </c>
      <c r="D291" s="84"/>
      <c r="E291" s="83">
        <v>1558185.87</v>
      </c>
      <c r="F291" s="83">
        <v>1558185.87</v>
      </c>
      <c r="G291" s="82">
        <v>1558185.87</v>
      </c>
    </row>
    <row r="292" spans="1:7" outlineLevel="6" x14ac:dyDescent="0.25">
      <c r="A292" s="81" t="s">
        <v>364</v>
      </c>
      <c r="B292" s="80" t="s">
        <v>920</v>
      </c>
      <c r="C292" s="80" t="s">
        <v>924</v>
      </c>
      <c r="D292" s="80" t="s">
        <v>361</v>
      </c>
      <c r="E292" s="79">
        <v>974268.23</v>
      </c>
      <c r="F292" s="79">
        <v>1558185.87</v>
      </c>
      <c r="G292" s="78">
        <v>1558185.87</v>
      </c>
    </row>
    <row r="293" spans="1:7" outlineLevel="6" x14ac:dyDescent="0.25">
      <c r="A293" s="81" t="s">
        <v>308</v>
      </c>
      <c r="B293" s="80" t="s">
        <v>920</v>
      </c>
      <c r="C293" s="80" t="s">
        <v>924</v>
      </c>
      <c r="D293" s="80" t="s">
        <v>305</v>
      </c>
      <c r="E293" s="79">
        <v>583917.64</v>
      </c>
      <c r="F293" s="79">
        <v>0</v>
      </c>
      <c r="G293" s="78">
        <v>0</v>
      </c>
    </row>
    <row r="294" spans="1:7" outlineLevel="4" x14ac:dyDescent="0.25">
      <c r="A294" s="89" t="s">
        <v>923</v>
      </c>
      <c r="B294" s="88" t="s">
        <v>920</v>
      </c>
      <c r="C294" s="88" t="s">
        <v>922</v>
      </c>
      <c r="D294" s="88"/>
      <c r="E294" s="87">
        <v>7500000</v>
      </c>
      <c r="F294" s="87">
        <v>7500000</v>
      </c>
      <c r="G294" s="86">
        <v>22500000</v>
      </c>
    </row>
    <row r="295" spans="1:7" outlineLevel="5" x14ac:dyDescent="0.25">
      <c r="A295" s="85" t="s">
        <v>921</v>
      </c>
      <c r="B295" s="84" t="s">
        <v>920</v>
      </c>
      <c r="C295" s="84" t="s">
        <v>919</v>
      </c>
      <c r="D295" s="84"/>
      <c r="E295" s="83">
        <v>7500000</v>
      </c>
      <c r="F295" s="83">
        <v>7500000</v>
      </c>
      <c r="G295" s="82">
        <v>22500000</v>
      </c>
    </row>
    <row r="296" spans="1:7" outlineLevel="6" x14ac:dyDescent="0.25">
      <c r="A296" s="81" t="s">
        <v>436</v>
      </c>
      <c r="B296" s="80" t="s">
        <v>920</v>
      </c>
      <c r="C296" s="80" t="s">
        <v>919</v>
      </c>
      <c r="D296" s="80" t="s">
        <v>434</v>
      </c>
      <c r="E296" s="79">
        <v>7500000</v>
      </c>
      <c r="F296" s="79">
        <v>7500000</v>
      </c>
      <c r="G296" s="78">
        <v>22500000</v>
      </c>
    </row>
    <row r="297" spans="1:7" outlineLevel="1" x14ac:dyDescent="0.25">
      <c r="A297" s="101" t="s">
        <v>918</v>
      </c>
      <c r="B297" s="100" t="s">
        <v>915</v>
      </c>
      <c r="C297" s="100"/>
      <c r="D297" s="100"/>
      <c r="E297" s="99">
        <v>110322</v>
      </c>
      <c r="F297" s="99">
        <v>110322</v>
      </c>
      <c r="G297" s="98">
        <v>110322</v>
      </c>
    </row>
    <row r="298" spans="1:7" ht="25.5" outlineLevel="2" x14ac:dyDescent="0.25">
      <c r="A298" s="97" t="s">
        <v>472</v>
      </c>
      <c r="B298" s="96" t="s">
        <v>915</v>
      </c>
      <c r="C298" s="96" t="s">
        <v>471</v>
      </c>
      <c r="D298" s="96"/>
      <c r="E298" s="95">
        <v>110322</v>
      </c>
      <c r="F298" s="95">
        <v>110322</v>
      </c>
      <c r="G298" s="94">
        <v>110322</v>
      </c>
    </row>
    <row r="299" spans="1:7" ht="25.5" outlineLevel="5" x14ac:dyDescent="0.25">
      <c r="A299" s="85" t="s">
        <v>241</v>
      </c>
      <c r="B299" s="84" t="s">
        <v>915</v>
      </c>
      <c r="C299" s="84" t="s">
        <v>917</v>
      </c>
      <c r="D299" s="84"/>
      <c r="E299" s="83">
        <v>55161</v>
      </c>
      <c r="F299" s="83">
        <v>55161</v>
      </c>
      <c r="G299" s="82">
        <v>55161</v>
      </c>
    </row>
    <row r="300" spans="1:7" outlineLevel="6" x14ac:dyDescent="0.25">
      <c r="A300" s="81" t="s">
        <v>364</v>
      </c>
      <c r="B300" s="80" t="s">
        <v>915</v>
      </c>
      <c r="C300" s="80" t="s">
        <v>917</v>
      </c>
      <c r="D300" s="80" t="s">
        <v>361</v>
      </c>
      <c r="E300" s="79">
        <v>55161</v>
      </c>
      <c r="F300" s="79">
        <v>55161</v>
      </c>
      <c r="G300" s="78">
        <v>55161</v>
      </c>
    </row>
    <row r="301" spans="1:7" ht="25.5" outlineLevel="5" x14ac:dyDescent="0.25">
      <c r="A301" s="85" t="s">
        <v>916</v>
      </c>
      <c r="B301" s="84" t="s">
        <v>915</v>
      </c>
      <c r="C301" s="84" t="s">
        <v>914</v>
      </c>
      <c r="D301" s="84"/>
      <c r="E301" s="83">
        <v>55161</v>
      </c>
      <c r="F301" s="83">
        <v>55161</v>
      </c>
      <c r="G301" s="82">
        <v>55161</v>
      </c>
    </row>
    <row r="302" spans="1:7" outlineLevel="6" x14ac:dyDescent="0.25">
      <c r="A302" s="81" t="s">
        <v>364</v>
      </c>
      <c r="B302" s="80" t="s">
        <v>915</v>
      </c>
      <c r="C302" s="80" t="s">
        <v>914</v>
      </c>
      <c r="D302" s="80" t="s">
        <v>361</v>
      </c>
      <c r="E302" s="79">
        <v>55161</v>
      </c>
      <c r="F302" s="79">
        <v>55161</v>
      </c>
      <c r="G302" s="78">
        <v>55161</v>
      </c>
    </row>
    <row r="303" spans="1:7" outlineLevel="1" x14ac:dyDescent="0.25">
      <c r="A303" s="101" t="s">
        <v>913</v>
      </c>
      <c r="B303" s="100" t="s">
        <v>884</v>
      </c>
      <c r="C303" s="100"/>
      <c r="D303" s="100"/>
      <c r="E303" s="99">
        <v>198265782.33000001</v>
      </c>
      <c r="F303" s="99">
        <v>13954530.890000001</v>
      </c>
      <c r="G303" s="98">
        <v>13959987.65</v>
      </c>
    </row>
    <row r="304" spans="1:7" outlineLevel="2" x14ac:dyDescent="0.25">
      <c r="A304" s="97" t="s">
        <v>785</v>
      </c>
      <c r="B304" s="96" t="s">
        <v>884</v>
      </c>
      <c r="C304" s="96" t="s">
        <v>784</v>
      </c>
      <c r="D304" s="96"/>
      <c r="E304" s="95">
        <v>11057020</v>
      </c>
      <c r="F304" s="95">
        <v>0</v>
      </c>
      <c r="G304" s="94">
        <v>0</v>
      </c>
    </row>
    <row r="305" spans="1:7" outlineLevel="4" x14ac:dyDescent="0.25">
      <c r="A305" s="89" t="s">
        <v>783</v>
      </c>
      <c r="B305" s="88" t="s">
        <v>884</v>
      </c>
      <c r="C305" s="88" t="s">
        <v>782</v>
      </c>
      <c r="D305" s="88"/>
      <c r="E305" s="87">
        <v>11057020</v>
      </c>
      <c r="F305" s="87">
        <v>0</v>
      </c>
      <c r="G305" s="86">
        <v>0</v>
      </c>
    </row>
    <row r="306" spans="1:7" ht="25.5" outlineLevel="5" x14ac:dyDescent="0.25">
      <c r="A306" s="85" t="s">
        <v>912</v>
      </c>
      <c r="B306" s="84" t="s">
        <v>884</v>
      </c>
      <c r="C306" s="84" t="s">
        <v>911</v>
      </c>
      <c r="D306" s="84"/>
      <c r="E306" s="83">
        <v>11057020</v>
      </c>
      <c r="F306" s="83">
        <v>0</v>
      </c>
      <c r="G306" s="82">
        <v>0</v>
      </c>
    </row>
    <row r="307" spans="1:7" outlineLevel="6" x14ac:dyDescent="0.25">
      <c r="A307" s="81" t="s">
        <v>308</v>
      </c>
      <c r="B307" s="80" t="s">
        <v>884</v>
      </c>
      <c r="C307" s="80" t="s">
        <v>911</v>
      </c>
      <c r="D307" s="80" t="s">
        <v>305</v>
      </c>
      <c r="E307" s="79">
        <v>11057020</v>
      </c>
      <c r="F307" s="79">
        <v>0</v>
      </c>
      <c r="G307" s="78">
        <v>0</v>
      </c>
    </row>
    <row r="308" spans="1:7" outlineLevel="2" x14ac:dyDescent="0.25">
      <c r="A308" s="97" t="s">
        <v>443</v>
      </c>
      <c r="B308" s="96" t="s">
        <v>884</v>
      </c>
      <c r="C308" s="96" t="s">
        <v>442</v>
      </c>
      <c r="D308" s="96"/>
      <c r="E308" s="95">
        <v>5175456.3600000003</v>
      </c>
      <c r="F308" s="95">
        <v>0</v>
      </c>
      <c r="G308" s="94">
        <v>0</v>
      </c>
    </row>
    <row r="309" spans="1:7" ht="25.5" outlineLevel="3" x14ac:dyDescent="0.25">
      <c r="A309" s="93" t="s">
        <v>879</v>
      </c>
      <c r="B309" s="92" t="s">
        <v>884</v>
      </c>
      <c r="C309" s="92" t="s">
        <v>878</v>
      </c>
      <c r="D309" s="92"/>
      <c r="E309" s="91">
        <v>5175456.3600000003</v>
      </c>
      <c r="F309" s="91">
        <v>0</v>
      </c>
      <c r="G309" s="90">
        <v>0</v>
      </c>
    </row>
    <row r="310" spans="1:7" outlineLevel="4" x14ac:dyDescent="0.25">
      <c r="A310" s="89" t="s">
        <v>909</v>
      </c>
      <c r="B310" s="88" t="s">
        <v>884</v>
      </c>
      <c r="C310" s="88" t="s">
        <v>910</v>
      </c>
      <c r="D310" s="88"/>
      <c r="E310" s="87">
        <v>5175456.3600000003</v>
      </c>
      <c r="F310" s="87">
        <v>0</v>
      </c>
      <c r="G310" s="86">
        <v>0</v>
      </c>
    </row>
    <row r="311" spans="1:7" outlineLevel="5" x14ac:dyDescent="0.25">
      <c r="A311" s="85" t="s">
        <v>909</v>
      </c>
      <c r="B311" s="84" t="s">
        <v>884</v>
      </c>
      <c r="C311" s="84" t="s">
        <v>908</v>
      </c>
      <c r="D311" s="84"/>
      <c r="E311" s="83">
        <v>5175456.3600000003</v>
      </c>
      <c r="F311" s="83">
        <v>0</v>
      </c>
      <c r="G311" s="82">
        <v>0</v>
      </c>
    </row>
    <row r="312" spans="1:7" outlineLevel="6" x14ac:dyDescent="0.25">
      <c r="A312" s="81" t="s">
        <v>364</v>
      </c>
      <c r="B312" s="80" t="s">
        <v>884</v>
      </c>
      <c r="C312" s="80" t="s">
        <v>908</v>
      </c>
      <c r="D312" s="80" t="s">
        <v>361</v>
      </c>
      <c r="E312" s="79">
        <v>5175456.3600000003</v>
      </c>
      <c r="F312" s="79">
        <v>0</v>
      </c>
      <c r="G312" s="78">
        <v>0</v>
      </c>
    </row>
    <row r="313" spans="1:7" outlineLevel="2" x14ac:dyDescent="0.25">
      <c r="A313" s="97" t="s">
        <v>389</v>
      </c>
      <c r="B313" s="96" t="s">
        <v>884</v>
      </c>
      <c r="C313" s="96" t="s">
        <v>388</v>
      </c>
      <c r="D313" s="96"/>
      <c r="E313" s="95">
        <v>182033305.97</v>
      </c>
      <c r="F313" s="95">
        <v>13954530.890000001</v>
      </c>
      <c r="G313" s="94">
        <v>13959987.65</v>
      </c>
    </row>
    <row r="314" spans="1:7" outlineLevel="3" x14ac:dyDescent="0.25">
      <c r="A314" s="93" t="s">
        <v>907</v>
      </c>
      <c r="B314" s="92" t="s">
        <v>884</v>
      </c>
      <c r="C314" s="92" t="s">
        <v>906</v>
      </c>
      <c r="D314" s="92"/>
      <c r="E314" s="91">
        <v>7283248.0800000001</v>
      </c>
      <c r="F314" s="91">
        <v>7283248.0800000001</v>
      </c>
      <c r="G314" s="90">
        <v>7283248.0800000001</v>
      </c>
    </row>
    <row r="315" spans="1:7" outlineLevel="4" x14ac:dyDescent="0.25">
      <c r="A315" s="89" t="s">
        <v>905</v>
      </c>
      <c r="B315" s="88" t="s">
        <v>884</v>
      </c>
      <c r="C315" s="88" t="s">
        <v>904</v>
      </c>
      <c r="D315" s="88"/>
      <c r="E315" s="87">
        <v>7283248.0800000001</v>
      </c>
      <c r="F315" s="87">
        <v>7283248.0800000001</v>
      </c>
      <c r="G315" s="86">
        <v>7283248.0800000001</v>
      </c>
    </row>
    <row r="316" spans="1:7" outlineLevel="5" x14ac:dyDescent="0.25">
      <c r="A316" s="85" t="s">
        <v>903</v>
      </c>
      <c r="B316" s="84" t="s">
        <v>884</v>
      </c>
      <c r="C316" s="84" t="s">
        <v>902</v>
      </c>
      <c r="D316" s="84"/>
      <c r="E316" s="83">
        <v>21412</v>
      </c>
      <c r="F316" s="83">
        <v>21412</v>
      </c>
      <c r="G316" s="82">
        <v>21412</v>
      </c>
    </row>
    <row r="317" spans="1:7" outlineLevel="6" x14ac:dyDescent="0.25">
      <c r="A317" s="81" t="s">
        <v>364</v>
      </c>
      <c r="B317" s="80" t="s">
        <v>884</v>
      </c>
      <c r="C317" s="80" t="s">
        <v>902</v>
      </c>
      <c r="D317" s="80" t="s">
        <v>361</v>
      </c>
      <c r="E317" s="79">
        <v>21412</v>
      </c>
      <c r="F317" s="79">
        <v>21412</v>
      </c>
      <c r="G317" s="78">
        <v>21412</v>
      </c>
    </row>
    <row r="318" spans="1:7" ht="25.5" outlineLevel="5" x14ac:dyDescent="0.25">
      <c r="A318" s="85" t="s">
        <v>901</v>
      </c>
      <c r="B318" s="84" t="s">
        <v>884</v>
      </c>
      <c r="C318" s="84" t="s">
        <v>900</v>
      </c>
      <c r="D318" s="84"/>
      <c r="E318" s="83">
        <v>576841.36</v>
      </c>
      <c r="F318" s="83">
        <v>576841.36</v>
      </c>
      <c r="G318" s="82">
        <v>576841.36</v>
      </c>
    </row>
    <row r="319" spans="1:7" outlineLevel="6" x14ac:dyDescent="0.25">
      <c r="A319" s="81" t="s">
        <v>364</v>
      </c>
      <c r="B319" s="80" t="s">
        <v>884</v>
      </c>
      <c r="C319" s="80" t="s">
        <v>900</v>
      </c>
      <c r="D319" s="80" t="s">
        <v>361</v>
      </c>
      <c r="E319" s="79">
        <v>574893.36</v>
      </c>
      <c r="F319" s="79">
        <v>574893.36</v>
      </c>
      <c r="G319" s="78">
        <v>574893.36</v>
      </c>
    </row>
    <row r="320" spans="1:7" outlineLevel="6" x14ac:dyDescent="0.25">
      <c r="A320" s="81" t="s">
        <v>308</v>
      </c>
      <c r="B320" s="80" t="s">
        <v>884</v>
      </c>
      <c r="C320" s="80" t="s">
        <v>900</v>
      </c>
      <c r="D320" s="80" t="s">
        <v>305</v>
      </c>
      <c r="E320" s="79">
        <v>1948</v>
      </c>
      <c r="F320" s="79">
        <v>1948</v>
      </c>
      <c r="G320" s="78">
        <v>1948</v>
      </c>
    </row>
    <row r="321" spans="1:7" ht="25.5" outlineLevel="5" x14ac:dyDescent="0.25">
      <c r="A321" s="85" t="s">
        <v>899</v>
      </c>
      <c r="B321" s="84" t="s">
        <v>884</v>
      </c>
      <c r="C321" s="84" t="s">
        <v>898</v>
      </c>
      <c r="D321" s="84"/>
      <c r="E321" s="83">
        <v>6684994.7199999997</v>
      </c>
      <c r="F321" s="83">
        <v>6684994.7199999997</v>
      </c>
      <c r="G321" s="82">
        <v>6684994.7199999997</v>
      </c>
    </row>
    <row r="322" spans="1:7" ht="25.5" outlineLevel="6" x14ac:dyDescent="0.25">
      <c r="A322" s="81" t="s">
        <v>322</v>
      </c>
      <c r="B322" s="80" t="s">
        <v>884</v>
      </c>
      <c r="C322" s="80" t="s">
        <v>898</v>
      </c>
      <c r="D322" s="80" t="s">
        <v>319</v>
      </c>
      <c r="E322" s="79">
        <v>6684994.7199999997</v>
      </c>
      <c r="F322" s="79">
        <v>6684994.7199999997</v>
      </c>
      <c r="G322" s="78">
        <v>6684994.7199999997</v>
      </c>
    </row>
    <row r="323" spans="1:7" ht="25.5" outlineLevel="3" x14ac:dyDescent="0.25">
      <c r="A323" s="93" t="s">
        <v>633</v>
      </c>
      <c r="B323" s="92" t="s">
        <v>884</v>
      </c>
      <c r="C323" s="92" t="s">
        <v>632</v>
      </c>
      <c r="D323" s="92"/>
      <c r="E323" s="91">
        <v>6666177.8899999997</v>
      </c>
      <c r="F323" s="91">
        <v>6671282.8099999996</v>
      </c>
      <c r="G323" s="90">
        <v>6676739.5700000003</v>
      </c>
    </row>
    <row r="324" spans="1:7" ht="25.5" outlineLevel="4" x14ac:dyDescent="0.25">
      <c r="A324" s="89" t="s">
        <v>631</v>
      </c>
      <c r="B324" s="88" t="s">
        <v>884</v>
      </c>
      <c r="C324" s="88" t="s">
        <v>630</v>
      </c>
      <c r="D324" s="88"/>
      <c r="E324" s="87">
        <v>6666177.8899999997</v>
      </c>
      <c r="F324" s="87">
        <v>6671282.8099999996</v>
      </c>
      <c r="G324" s="86">
        <v>6676739.5700000003</v>
      </c>
    </row>
    <row r="325" spans="1:7" outlineLevel="5" x14ac:dyDescent="0.25">
      <c r="A325" s="85" t="s">
        <v>629</v>
      </c>
      <c r="B325" s="84" t="s">
        <v>884</v>
      </c>
      <c r="C325" s="84" t="s">
        <v>628</v>
      </c>
      <c r="D325" s="84"/>
      <c r="E325" s="83">
        <v>6630223.8899999997</v>
      </c>
      <c r="F325" s="83">
        <v>6635597.8099999996</v>
      </c>
      <c r="G325" s="82">
        <v>6641054.5700000003</v>
      </c>
    </row>
    <row r="326" spans="1:7" ht="38.25" outlineLevel="6" x14ac:dyDescent="0.25">
      <c r="A326" s="81" t="s">
        <v>460</v>
      </c>
      <c r="B326" s="80" t="s">
        <v>884</v>
      </c>
      <c r="C326" s="80" t="s">
        <v>628</v>
      </c>
      <c r="D326" s="80" t="s">
        <v>459</v>
      </c>
      <c r="E326" s="79">
        <v>6281260.1600000001</v>
      </c>
      <c r="F326" s="79">
        <v>6281260.1600000001</v>
      </c>
      <c r="G326" s="78">
        <v>6281260.1600000001</v>
      </c>
    </row>
    <row r="327" spans="1:7" outlineLevel="6" x14ac:dyDescent="0.25">
      <c r="A327" s="81" t="s">
        <v>364</v>
      </c>
      <c r="B327" s="80" t="s">
        <v>884</v>
      </c>
      <c r="C327" s="80" t="s">
        <v>628</v>
      </c>
      <c r="D327" s="80" t="s">
        <v>361</v>
      </c>
      <c r="E327" s="79">
        <v>348505.73</v>
      </c>
      <c r="F327" s="79">
        <v>353879.65</v>
      </c>
      <c r="G327" s="78">
        <v>359336.41</v>
      </c>
    </row>
    <row r="328" spans="1:7" outlineLevel="6" x14ac:dyDescent="0.25">
      <c r="A328" s="81" t="s">
        <v>308</v>
      </c>
      <c r="B328" s="80" t="s">
        <v>884</v>
      </c>
      <c r="C328" s="80" t="s">
        <v>628</v>
      </c>
      <c r="D328" s="80" t="s">
        <v>305</v>
      </c>
      <c r="E328" s="79">
        <v>458</v>
      </c>
      <c r="F328" s="79">
        <v>458</v>
      </c>
      <c r="G328" s="78">
        <v>458</v>
      </c>
    </row>
    <row r="329" spans="1:7" ht="51" outlineLevel="5" x14ac:dyDescent="0.25">
      <c r="A329" s="85" t="s">
        <v>897</v>
      </c>
      <c r="B329" s="84" t="s">
        <v>884</v>
      </c>
      <c r="C329" s="84" t="s">
        <v>896</v>
      </c>
      <c r="D329" s="84"/>
      <c r="E329" s="83">
        <v>35954</v>
      </c>
      <c r="F329" s="83">
        <v>35685</v>
      </c>
      <c r="G329" s="82">
        <v>35685</v>
      </c>
    </row>
    <row r="330" spans="1:7" ht="38.25" outlineLevel="6" x14ac:dyDescent="0.25">
      <c r="A330" s="81" t="s">
        <v>460</v>
      </c>
      <c r="B330" s="80" t="s">
        <v>884</v>
      </c>
      <c r="C330" s="80" t="s">
        <v>896</v>
      </c>
      <c r="D330" s="80" t="s">
        <v>459</v>
      </c>
      <c r="E330" s="79">
        <v>35954</v>
      </c>
      <c r="F330" s="79">
        <v>35685</v>
      </c>
      <c r="G330" s="78">
        <v>35685</v>
      </c>
    </row>
    <row r="331" spans="1:7" outlineLevel="3" x14ac:dyDescent="0.25">
      <c r="A331" s="93" t="s">
        <v>895</v>
      </c>
      <c r="B331" s="92" t="s">
        <v>884</v>
      </c>
      <c r="C331" s="92" t="s">
        <v>894</v>
      </c>
      <c r="D331" s="92"/>
      <c r="E331" s="91">
        <v>168083880</v>
      </c>
      <c r="F331" s="91">
        <v>0</v>
      </c>
      <c r="G331" s="90">
        <v>0</v>
      </c>
    </row>
    <row r="332" spans="1:7" outlineLevel="4" x14ac:dyDescent="0.25">
      <c r="A332" s="89" t="s">
        <v>893</v>
      </c>
      <c r="B332" s="88" t="s">
        <v>884</v>
      </c>
      <c r="C332" s="88" t="s">
        <v>892</v>
      </c>
      <c r="D332" s="88"/>
      <c r="E332" s="87">
        <v>168083880</v>
      </c>
      <c r="F332" s="87">
        <v>0</v>
      </c>
      <c r="G332" s="86">
        <v>0</v>
      </c>
    </row>
    <row r="333" spans="1:7" ht="51" outlineLevel="5" x14ac:dyDescent="0.25">
      <c r="A333" s="85" t="s">
        <v>891</v>
      </c>
      <c r="B333" s="84" t="s">
        <v>884</v>
      </c>
      <c r="C333" s="84" t="s">
        <v>890</v>
      </c>
      <c r="D333" s="84"/>
      <c r="E333" s="83">
        <v>133207730</v>
      </c>
      <c r="F333" s="83">
        <v>0</v>
      </c>
      <c r="G333" s="82">
        <v>0</v>
      </c>
    </row>
    <row r="334" spans="1:7" outlineLevel="6" x14ac:dyDescent="0.25">
      <c r="A334" s="81" t="s">
        <v>436</v>
      </c>
      <c r="B334" s="80" t="s">
        <v>884</v>
      </c>
      <c r="C334" s="80" t="s">
        <v>890</v>
      </c>
      <c r="D334" s="80" t="s">
        <v>434</v>
      </c>
      <c r="E334" s="79">
        <v>133207730</v>
      </c>
      <c r="F334" s="79">
        <v>0</v>
      </c>
      <c r="G334" s="78">
        <v>0</v>
      </c>
    </row>
    <row r="335" spans="1:7" ht="51" outlineLevel="5" x14ac:dyDescent="0.25">
      <c r="A335" s="85" t="s">
        <v>889</v>
      </c>
      <c r="B335" s="84" t="s">
        <v>884</v>
      </c>
      <c r="C335" s="84" t="s">
        <v>888</v>
      </c>
      <c r="D335" s="84"/>
      <c r="E335" s="83">
        <v>18337160</v>
      </c>
      <c r="F335" s="83">
        <v>0</v>
      </c>
      <c r="G335" s="82">
        <v>0</v>
      </c>
    </row>
    <row r="336" spans="1:7" outlineLevel="6" x14ac:dyDescent="0.25">
      <c r="A336" s="81" t="s">
        <v>436</v>
      </c>
      <c r="B336" s="80" t="s">
        <v>884</v>
      </c>
      <c r="C336" s="80" t="s">
        <v>888</v>
      </c>
      <c r="D336" s="80" t="s">
        <v>434</v>
      </c>
      <c r="E336" s="79">
        <v>18337160</v>
      </c>
      <c r="F336" s="79">
        <v>0</v>
      </c>
      <c r="G336" s="78">
        <v>0</v>
      </c>
    </row>
    <row r="337" spans="1:7" ht="51" outlineLevel="5" x14ac:dyDescent="0.25">
      <c r="A337" s="85" t="s">
        <v>887</v>
      </c>
      <c r="B337" s="84" t="s">
        <v>884</v>
      </c>
      <c r="C337" s="84" t="s">
        <v>886</v>
      </c>
      <c r="D337" s="84"/>
      <c r="E337" s="83">
        <v>12075650</v>
      </c>
      <c r="F337" s="83">
        <v>0</v>
      </c>
      <c r="G337" s="82">
        <v>0</v>
      </c>
    </row>
    <row r="338" spans="1:7" outlineLevel="6" x14ac:dyDescent="0.25">
      <c r="A338" s="81" t="s">
        <v>436</v>
      </c>
      <c r="B338" s="80" t="s">
        <v>884</v>
      </c>
      <c r="C338" s="80" t="s">
        <v>886</v>
      </c>
      <c r="D338" s="80" t="s">
        <v>434</v>
      </c>
      <c r="E338" s="79">
        <v>12075650</v>
      </c>
      <c r="F338" s="79">
        <v>0</v>
      </c>
      <c r="G338" s="78">
        <v>0</v>
      </c>
    </row>
    <row r="339" spans="1:7" ht="51" outlineLevel="5" x14ac:dyDescent="0.25">
      <c r="A339" s="85" t="s">
        <v>885</v>
      </c>
      <c r="B339" s="84" t="s">
        <v>884</v>
      </c>
      <c r="C339" s="84" t="s">
        <v>883</v>
      </c>
      <c r="D339" s="84"/>
      <c r="E339" s="83">
        <v>4463340</v>
      </c>
      <c r="F339" s="83">
        <v>0</v>
      </c>
      <c r="G339" s="82">
        <v>0</v>
      </c>
    </row>
    <row r="340" spans="1:7" outlineLevel="6" x14ac:dyDescent="0.25">
      <c r="A340" s="81" t="s">
        <v>436</v>
      </c>
      <c r="B340" s="80" t="s">
        <v>884</v>
      </c>
      <c r="C340" s="80" t="s">
        <v>883</v>
      </c>
      <c r="D340" s="80" t="s">
        <v>434</v>
      </c>
      <c r="E340" s="79">
        <v>4463340</v>
      </c>
      <c r="F340" s="79">
        <v>0</v>
      </c>
      <c r="G340" s="78">
        <v>0</v>
      </c>
    </row>
    <row r="341" spans="1:7" ht="15.75" thickBot="1" x14ac:dyDescent="0.3">
      <c r="A341" s="105" t="s">
        <v>882</v>
      </c>
      <c r="B341" s="104" t="s">
        <v>881</v>
      </c>
      <c r="C341" s="104"/>
      <c r="D341" s="104"/>
      <c r="E341" s="103">
        <v>243547161.96000001</v>
      </c>
      <c r="F341" s="103">
        <v>230009795.28</v>
      </c>
      <c r="G341" s="102">
        <v>208378755.22999999</v>
      </c>
    </row>
    <row r="342" spans="1:7" outlineLevel="1" x14ac:dyDescent="0.25">
      <c r="A342" s="101" t="s">
        <v>880</v>
      </c>
      <c r="B342" s="100" t="s">
        <v>862</v>
      </c>
      <c r="C342" s="100"/>
      <c r="D342" s="100"/>
      <c r="E342" s="99">
        <v>62346141.869999997</v>
      </c>
      <c r="F342" s="99">
        <v>81982677.870000005</v>
      </c>
      <c r="G342" s="98">
        <v>62346141.869999997</v>
      </c>
    </row>
    <row r="343" spans="1:7" outlineLevel="2" x14ac:dyDescent="0.25">
      <c r="A343" s="97" t="s">
        <v>443</v>
      </c>
      <c r="B343" s="96" t="s">
        <v>862</v>
      </c>
      <c r="C343" s="96" t="s">
        <v>442</v>
      </c>
      <c r="D343" s="96"/>
      <c r="E343" s="95">
        <v>62346141.869999997</v>
      </c>
      <c r="F343" s="95">
        <v>81982677.870000005</v>
      </c>
      <c r="G343" s="94">
        <v>62346141.869999997</v>
      </c>
    </row>
    <row r="344" spans="1:7" ht="25.5" outlineLevel="3" x14ac:dyDescent="0.25">
      <c r="A344" s="93" t="s">
        <v>879</v>
      </c>
      <c r="B344" s="92" t="s">
        <v>862</v>
      </c>
      <c r="C344" s="92" t="s">
        <v>878</v>
      </c>
      <c r="D344" s="92"/>
      <c r="E344" s="91">
        <v>62346141.869999997</v>
      </c>
      <c r="F344" s="91">
        <v>62346141.869999997</v>
      </c>
      <c r="G344" s="90">
        <v>62346141.869999997</v>
      </c>
    </row>
    <row r="345" spans="1:7" outlineLevel="4" x14ac:dyDescent="0.25">
      <c r="A345" s="89" t="s">
        <v>877</v>
      </c>
      <c r="B345" s="88" t="s">
        <v>862</v>
      </c>
      <c r="C345" s="88" t="s">
        <v>876</v>
      </c>
      <c r="D345" s="88"/>
      <c r="E345" s="87">
        <v>62346141.869999997</v>
      </c>
      <c r="F345" s="87">
        <v>62346141.869999997</v>
      </c>
      <c r="G345" s="86">
        <v>62346141.869999997</v>
      </c>
    </row>
    <row r="346" spans="1:7" outlineLevel="5" x14ac:dyDescent="0.25">
      <c r="A346" s="85" t="s">
        <v>875</v>
      </c>
      <c r="B346" s="84" t="s">
        <v>862</v>
      </c>
      <c r="C346" s="84" t="s">
        <v>874</v>
      </c>
      <c r="D346" s="84"/>
      <c r="E346" s="83">
        <v>33135767.550000001</v>
      </c>
      <c r="F346" s="83">
        <v>33135767.550000001</v>
      </c>
      <c r="G346" s="82">
        <v>33135767.550000001</v>
      </c>
    </row>
    <row r="347" spans="1:7" outlineLevel="6" x14ac:dyDescent="0.25">
      <c r="A347" s="81" t="s">
        <v>364</v>
      </c>
      <c r="B347" s="80" t="s">
        <v>862</v>
      </c>
      <c r="C347" s="80" t="s">
        <v>874</v>
      </c>
      <c r="D347" s="80" t="s">
        <v>361</v>
      </c>
      <c r="E347" s="79">
        <v>33104268.550000001</v>
      </c>
      <c r="F347" s="79">
        <v>33135767.550000001</v>
      </c>
      <c r="G347" s="78">
        <v>33135767.550000001</v>
      </c>
    </row>
    <row r="348" spans="1:7" outlineLevel="6" x14ac:dyDescent="0.25">
      <c r="A348" s="81" t="s">
        <v>308</v>
      </c>
      <c r="B348" s="80" t="s">
        <v>862</v>
      </c>
      <c r="C348" s="80" t="s">
        <v>874</v>
      </c>
      <c r="D348" s="80" t="s">
        <v>305</v>
      </c>
      <c r="E348" s="79">
        <v>31499</v>
      </c>
      <c r="F348" s="79">
        <v>0</v>
      </c>
      <c r="G348" s="78">
        <v>0</v>
      </c>
    </row>
    <row r="349" spans="1:7" ht="25.5" outlineLevel="5" x14ac:dyDescent="0.25">
      <c r="A349" s="85" t="s">
        <v>873</v>
      </c>
      <c r="B349" s="84" t="s">
        <v>862</v>
      </c>
      <c r="C349" s="84" t="s">
        <v>872</v>
      </c>
      <c r="D349" s="84"/>
      <c r="E349" s="83">
        <v>10127903</v>
      </c>
      <c r="F349" s="83">
        <v>10127903</v>
      </c>
      <c r="G349" s="82">
        <v>10127903</v>
      </c>
    </row>
    <row r="350" spans="1:7" outlineLevel="6" x14ac:dyDescent="0.25">
      <c r="A350" s="81" t="s">
        <v>364</v>
      </c>
      <c r="B350" s="80" t="s">
        <v>862</v>
      </c>
      <c r="C350" s="80" t="s">
        <v>872</v>
      </c>
      <c r="D350" s="80" t="s">
        <v>361</v>
      </c>
      <c r="E350" s="79">
        <v>10127903</v>
      </c>
      <c r="F350" s="79">
        <v>10127903</v>
      </c>
      <c r="G350" s="78">
        <v>10127903</v>
      </c>
    </row>
    <row r="351" spans="1:7" outlineLevel="5" x14ac:dyDescent="0.25">
      <c r="A351" s="85" t="s">
        <v>871</v>
      </c>
      <c r="B351" s="84" t="s">
        <v>862</v>
      </c>
      <c r="C351" s="84" t="s">
        <v>870</v>
      </c>
      <c r="D351" s="84"/>
      <c r="E351" s="83">
        <v>10820459.32</v>
      </c>
      <c r="F351" s="83">
        <v>10820459.32</v>
      </c>
      <c r="G351" s="82">
        <v>10820459.32</v>
      </c>
    </row>
    <row r="352" spans="1:7" outlineLevel="6" x14ac:dyDescent="0.25">
      <c r="A352" s="81" t="s">
        <v>364</v>
      </c>
      <c r="B352" s="80" t="s">
        <v>862</v>
      </c>
      <c r="C352" s="80" t="s">
        <v>870</v>
      </c>
      <c r="D352" s="80" t="s">
        <v>361</v>
      </c>
      <c r="E352" s="79">
        <v>10820459.32</v>
      </c>
      <c r="F352" s="79">
        <v>10820459.32</v>
      </c>
      <c r="G352" s="78">
        <v>10820459.32</v>
      </c>
    </row>
    <row r="353" spans="1:7" outlineLevel="5" x14ac:dyDescent="0.25">
      <c r="A353" s="85" t="s">
        <v>869</v>
      </c>
      <c r="B353" s="84" t="s">
        <v>862</v>
      </c>
      <c r="C353" s="84" t="s">
        <v>868</v>
      </c>
      <c r="D353" s="84"/>
      <c r="E353" s="83">
        <v>8262012</v>
      </c>
      <c r="F353" s="83">
        <v>8262012</v>
      </c>
      <c r="G353" s="82">
        <v>8262012</v>
      </c>
    </row>
    <row r="354" spans="1:7" outlineLevel="6" x14ac:dyDescent="0.25">
      <c r="A354" s="81" t="s">
        <v>364</v>
      </c>
      <c r="B354" s="80" t="s">
        <v>862</v>
      </c>
      <c r="C354" s="80" t="s">
        <v>868</v>
      </c>
      <c r="D354" s="80" t="s">
        <v>361</v>
      </c>
      <c r="E354" s="79">
        <v>8262012</v>
      </c>
      <c r="F354" s="79">
        <v>8262012</v>
      </c>
      <c r="G354" s="78">
        <v>8262012</v>
      </c>
    </row>
    <row r="355" spans="1:7" outlineLevel="3" x14ac:dyDescent="0.25">
      <c r="A355" s="93" t="s">
        <v>867</v>
      </c>
      <c r="B355" s="92" t="s">
        <v>862</v>
      </c>
      <c r="C355" s="92" t="s">
        <v>866</v>
      </c>
      <c r="D355" s="92"/>
      <c r="E355" s="91">
        <v>0</v>
      </c>
      <c r="F355" s="91">
        <v>19636536</v>
      </c>
      <c r="G355" s="90">
        <v>0</v>
      </c>
    </row>
    <row r="356" spans="1:7" outlineLevel="4" x14ac:dyDescent="0.25">
      <c r="A356" s="89" t="s">
        <v>865</v>
      </c>
      <c r="B356" s="88" t="s">
        <v>862</v>
      </c>
      <c r="C356" s="88" t="s">
        <v>864</v>
      </c>
      <c r="D356" s="88"/>
      <c r="E356" s="87">
        <v>0</v>
      </c>
      <c r="F356" s="87">
        <v>19636536</v>
      </c>
      <c r="G356" s="86">
        <v>0</v>
      </c>
    </row>
    <row r="357" spans="1:7" ht="25.5" outlineLevel="5" x14ac:dyDescent="0.25">
      <c r="A357" s="85" t="s">
        <v>863</v>
      </c>
      <c r="B357" s="84" t="s">
        <v>862</v>
      </c>
      <c r="C357" s="84" t="s">
        <v>861</v>
      </c>
      <c r="D357" s="84"/>
      <c r="E357" s="83">
        <v>0</v>
      </c>
      <c r="F357" s="83">
        <v>19636536</v>
      </c>
      <c r="G357" s="82">
        <v>0</v>
      </c>
    </row>
    <row r="358" spans="1:7" outlineLevel="6" x14ac:dyDescent="0.25">
      <c r="A358" s="81" t="s">
        <v>364</v>
      </c>
      <c r="B358" s="80" t="s">
        <v>862</v>
      </c>
      <c r="C358" s="80" t="s">
        <v>861</v>
      </c>
      <c r="D358" s="80" t="s">
        <v>361</v>
      </c>
      <c r="E358" s="79">
        <v>0</v>
      </c>
      <c r="F358" s="79">
        <v>19636536</v>
      </c>
      <c r="G358" s="78">
        <v>0</v>
      </c>
    </row>
    <row r="359" spans="1:7" outlineLevel="1" x14ac:dyDescent="0.25">
      <c r="A359" s="101" t="s">
        <v>860</v>
      </c>
      <c r="B359" s="100" t="s">
        <v>756</v>
      </c>
      <c r="C359" s="100"/>
      <c r="D359" s="100"/>
      <c r="E359" s="99">
        <v>127434539.90000001</v>
      </c>
      <c r="F359" s="99">
        <v>104164444.22</v>
      </c>
      <c r="G359" s="98">
        <v>102164444.22</v>
      </c>
    </row>
    <row r="360" spans="1:7" outlineLevel="2" x14ac:dyDescent="0.25">
      <c r="A360" s="97" t="s">
        <v>530</v>
      </c>
      <c r="B360" s="96" t="s">
        <v>756</v>
      </c>
      <c r="C360" s="96" t="s">
        <v>529</v>
      </c>
      <c r="D360" s="96"/>
      <c r="E360" s="95">
        <v>8661713.6999999993</v>
      </c>
      <c r="F360" s="95">
        <v>7743600.0499999998</v>
      </c>
      <c r="G360" s="94">
        <v>7743600.0499999998</v>
      </c>
    </row>
    <row r="361" spans="1:7" outlineLevel="4" x14ac:dyDescent="0.25">
      <c r="A361" s="89" t="s">
        <v>859</v>
      </c>
      <c r="B361" s="88" t="s">
        <v>756</v>
      </c>
      <c r="C361" s="88" t="s">
        <v>858</v>
      </c>
      <c r="D361" s="88"/>
      <c r="E361" s="87">
        <v>8661713.6999999993</v>
      </c>
      <c r="F361" s="87">
        <v>7743600.0499999998</v>
      </c>
      <c r="G361" s="86">
        <v>7743600.0499999998</v>
      </c>
    </row>
    <row r="362" spans="1:7" outlineLevel="5" x14ac:dyDescent="0.25">
      <c r="A362" s="85" t="s">
        <v>857</v>
      </c>
      <c r="B362" s="84" t="s">
        <v>756</v>
      </c>
      <c r="C362" s="84" t="s">
        <v>856</v>
      </c>
      <c r="D362" s="84"/>
      <c r="E362" s="83">
        <v>2434586.75</v>
      </c>
      <c r="F362" s="83">
        <v>2434586.75</v>
      </c>
      <c r="G362" s="82">
        <v>2434586.75</v>
      </c>
    </row>
    <row r="363" spans="1:7" outlineLevel="6" x14ac:dyDescent="0.25">
      <c r="A363" s="81" t="s">
        <v>364</v>
      </c>
      <c r="B363" s="80" t="s">
        <v>756</v>
      </c>
      <c r="C363" s="80" t="s">
        <v>856</v>
      </c>
      <c r="D363" s="80" t="s">
        <v>361</v>
      </c>
      <c r="E363" s="79">
        <v>2434586.75</v>
      </c>
      <c r="F363" s="79">
        <v>2434586.75</v>
      </c>
      <c r="G363" s="78">
        <v>2434586.75</v>
      </c>
    </row>
    <row r="364" spans="1:7" outlineLevel="5" x14ac:dyDescent="0.25">
      <c r="A364" s="85" t="s">
        <v>855</v>
      </c>
      <c r="B364" s="84" t="s">
        <v>756</v>
      </c>
      <c r="C364" s="84" t="s">
        <v>854</v>
      </c>
      <c r="D364" s="84"/>
      <c r="E364" s="83">
        <v>2062665.1</v>
      </c>
      <c r="F364" s="83">
        <v>2062665.1</v>
      </c>
      <c r="G364" s="82">
        <v>2062665.1</v>
      </c>
    </row>
    <row r="365" spans="1:7" outlineLevel="6" x14ac:dyDescent="0.25">
      <c r="A365" s="81" t="s">
        <v>364</v>
      </c>
      <c r="B365" s="80" t="s">
        <v>756</v>
      </c>
      <c r="C365" s="80" t="s">
        <v>854</v>
      </c>
      <c r="D365" s="80" t="s">
        <v>361</v>
      </c>
      <c r="E365" s="79">
        <v>2062665.1</v>
      </c>
      <c r="F365" s="79">
        <v>2062665.1</v>
      </c>
      <c r="G365" s="78">
        <v>2062665.1</v>
      </c>
    </row>
    <row r="366" spans="1:7" outlineLevel="5" x14ac:dyDescent="0.25">
      <c r="A366" s="85" t="s">
        <v>853</v>
      </c>
      <c r="B366" s="84" t="s">
        <v>756</v>
      </c>
      <c r="C366" s="84" t="s">
        <v>852</v>
      </c>
      <c r="D366" s="84"/>
      <c r="E366" s="83">
        <v>710773.65</v>
      </c>
      <c r="F366" s="83">
        <v>0</v>
      </c>
      <c r="G366" s="82">
        <v>0</v>
      </c>
    </row>
    <row r="367" spans="1:7" outlineLevel="6" x14ac:dyDescent="0.25">
      <c r="A367" s="81" t="s">
        <v>364</v>
      </c>
      <c r="B367" s="80" t="s">
        <v>756</v>
      </c>
      <c r="C367" s="80" t="s">
        <v>852</v>
      </c>
      <c r="D367" s="80" t="s">
        <v>361</v>
      </c>
      <c r="E367" s="79">
        <v>710773.65</v>
      </c>
      <c r="F367" s="79">
        <v>0</v>
      </c>
      <c r="G367" s="78">
        <v>0</v>
      </c>
    </row>
    <row r="368" spans="1:7" outlineLevel="5" x14ac:dyDescent="0.25">
      <c r="A368" s="85" t="s">
        <v>851</v>
      </c>
      <c r="B368" s="84" t="s">
        <v>756</v>
      </c>
      <c r="C368" s="84" t="s">
        <v>850</v>
      </c>
      <c r="D368" s="84"/>
      <c r="E368" s="83">
        <v>491868.2</v>
      </c>
      <c r="F368" s="83">
        <v>491868.2</v>
      </c>
      <c r="G368" s="82">
        <v>491868.2</v>
      </c>
    </row>
    <row r="369" spans="1:7" outlineLevel="6" x14ac:dyDescent="0.25">
      <c r="A369" s="81" t="s">
        <v>364</v>
      </c>
      <c r="B369" s="80" t="s">
        <v>756</v>
      </c>
      <c r="C369" s="80" t="s">
        <v>850</v>
      </c>
      <c r="D369" s="80" t="s">
        <v>361</v>
      </c>
      <c r="E369" s="79">
        <v>491868.2</v>
      </c>
      <c r="F369" s="79">
        <v>491868.2</v>
      </c>
      <c r="G369" s="78">
        <v>491868.2</v>
      </c>
    </row>
    <row r="370" spans="1:7" outlineLevel="5" x14ac:dyDescent="0.25">
      <c r="A370" s="85" t="s">
        <v>849</v>
      </c>
      <c r="B370" s="84" t="s">
        <v>756</v>
      </c>
      <c r="C370" s="84" t="s">
        <v>848</v>
      </c>
      <c r="D370" s="84"/>
      <c r="E370" s="83">
        <v>2961820</v>
      </c>
      <c r="F370" s="83">
        <v>2754480</v>
      </c>
      <c r="G370" s="82">
        <v>2754480</v>
      </c>
    </row>
    <row r="371" spans="1:7" outlineLevel="6" x14ac:dyDescent="0.25">
      <c r="A371" s="81" t="s">
        <v>364</v>
      </c>
      <c r="B371" s="80" t="s">
        <v>756</v>
      </c>
      <c r="C371" s="80" t="s">
        <v>848</v>
      </c>
      <c r="D371" s="80" t="s">
        <v>361</v>
      </c>
      <c r="E371" s="79">
        <v>2961820</v>
      </c>
      <c r="F371" s="79">
        <v>2754480</v>
      </c>
      <c r="G371" s="78">
        <v>2754480</v>
      </c>
    </row>
    <row r="372" spans="1:7" outlineLevel="2" x14ac:dyDescent="0.25">
      <c r="A372" s="97" t="s">
        <v>464</v>
      </c>
      <c r="B372" s="96" t="s">
        <v>756</v>
      </c>
      <c r="C372" s="96" t="s">
        <v>463</v>
      </c>
      <c r="D372" s="96"/>
      <c r="E372" s="95">
        <v>19490070.140000001</v>
      </c>
      <c r="F372" s="95">
        <v>13400533.34</v>
      </c>
      <c r="G372" s="94">
        <v>13400533.34</v>
      </c>
    </row>
    <row r="373" spans="1:7" outlineLevel="4" x14ac:dyDescent="0.25">
      <c r="A373" s="89" t="s">
        <v>847</v>
      </c>
      <c r="B373" s="88" t="s">
        <v>756</v>
      </c>
      <c r="C373" s="88" t="s">
        <v>846</v>
      </c>
      <c r="D373" s="88"/>
      <c r="E373" s="87">
        <v>3477996.42</v>
      </c>
      <c r="F373" s="87">
        <v>6743763.0899999999</v>
      </c>
      <c r="G373" s="86">
        <v>6743763.0899999999</v>
      </c>
    </row>
    <row r="374" spans="1:7" outlineLevel="5" x14ac:dyDescent="0.25">
      <c r="A374" s="85" t="s">
        <v>845</v>
      </c>
      <c r="B374" s="84" t="s">
        <v>756</v>
      </c>
      <c r="C374" s="84" t="s">
        <v>844</v>
      </c>
      <c r="D374" s="84"/>
      <c r="E374" s="83">
        <v>2103333.4</v>
      </c>
      <c r="F374" s="83">
        <v>2103333.4</v>
      </c>
      <c r="G374" s="82">
        <v>2103333.4</v>
      </c>
    </row>
    <row r="375" spans="1:7" outlineLevel="6" x14ac:dyDescent="0.25">
      <c r="A375" s="81" t="s">
        <v>364</v>
      </c>
      <c r="B375" s="80" t="s">
        <v>756</v>
      </c>
      <c r="C375" s="80" t="s">
        <v>844</v>
      </c>
      <c r="D375" s="80" t="s">
        <v>361</v>
      </c>
      <c r="E375" s="79">
        <v>2103333.4</v>
      </c>
      <c r="F375" s="79">
        <v>2103333.4</v>
      </c>
      <c r="G375" s="78">
        <v>2103333.4</v>
      </c>
    </row>
    <row r="376" spans="1:7" outlineLevel="5" x14ac:dyDescent="0.25">
      <c r="A376" s="85" t="s">
        <v>843</v>
      </c>
      <c r="B376" s="84" t="s">
        <v>756</v>
      </c>
      <c r="C376" s="84" t="s">
        <v>842</v>
      </c>
      <c r="D376" s="84"/>
      <c r="E376" s="83">
        <v>0</v>
      </c>
      <c r="F376" s="83">
        <v>3265766.67</v>
      </c>
      <c r="G376" s="82">
        <v>3265766.67</v>
      </c>
    </row>
    <row r="377" spans="1:7" outlineLevel="6" x14ac:dyDescent="0.25">
      <c r="A377" s="81" t="s">
        <v>364</v>
      </c>
      <c r="B377" s="80" t="s">
        <v>756</v>
      </c>
      <c r="C377" s="80" t="s">
        <v>842</v>
      </c>
      <c r="D377" s="80" t="s">
        <v>361</v>
      </c>
      <c r="E377" s="79">
        <v>0</v>
      </c>
      <c r="F377" s="79">
        <v>3265766.67</v>
      </c>
      <c r="G377" s="78">
        <v>3265766.67</v>
      </c>
    </row>
    <row r="378" spans="1:7" outlineLevel="5" x14ac:dyDescent="0.25">
      <c r="A378" s="85" t="s">
        <v>841</v>
      </c>
      <c r="B378" s="84" t="s">
        <v>756</v>
      </c>
      <c r="C378" s="84" t="s">
        <v>840</v>
      </c>
      <c r="D378" s="84"/>
      <c r="E378" s="83">
        <v>1374663.02</v>
      </c>
      <c r="F378" s="83">
        <v>1374663.02</v>
      </c>
      <c r="G378" s="82">
        <v>1374663.02</v>
      </c>
    </row>
    <row r="379" spans="1:7" outlineLevel="6" x14ac:dyDescent="0.25">
      <c r="A379" s="81" t="s">
        <v>364</v>
      </c>
      <c r="B379" s="80" t="s">
        <v>756</v>
      </c>
      <c r="C379" s="80" t="s">
        <v>840</v>
      </c>
      <c r="D379" s="80" t="s">
        <v>361</v>
      </c>
      <c r="E379" s="79">
        <v>1374663.02</v>
      </c>
      <c r="F379" s="79">
        <v>1374663.02</v>
      </c>
      <c r="G379" s="78">
        <v>1374663.02</v>
      </c>
    </row>
    <row r="380" spans="1:7" outlineLevel="4" x14ac:dyDescent="0.25">
      <c r="A380" s="89" t="s">
        <v>462</v>
      </c>
      <c r="B380" s="88" t="s">
        <v>756</v>
      </c>
      <c r="C380" s="88" t="s">
        <v>461</v>
      </c>
      <c r="D380" s="88"/>
      <c r="E380" s="87">
        <v>697132.8</v>
      </c>
      <c r="F380" s="87">
        <v>697132.8</v>
      </c>
      <c r="G380" s="86">
        <v>697132.8</v>
      </c>
    </row>
    <row r="381" spans="1:7" outlineLevel="5" x14ac:dyDescent="0.25">
      <c r="A381" s="85" t="s">
        <v>839</v>
      </c>
      <c r="B381" s="84" t="s">
        <v>756</v>
      </c>
      <c r="C381" s="84" t="s">
        <v>838</v>
      </c>
      <c r="D381" s="84"/>
      <c r="E381" s="83">
        <v>579950</v>
      </c>
      <c r="F381" s="83">
        <v>579950</v>
      </c>
      <c r="G381" s="82">
        <v>579950</v>
      </c>
    </row>
    <row r="382" spans="1:7" outlineLevel="6" x14ac:dyDescent="0.25">
      <c r="A382" s="81" t="s">
        <v>364</v>
      </c>
      <c r="B382" s="80" t="s">
        <v>756</v>
      </c>
      <c r="C382" s="80" t="s">
        <v>838</v>
      </c>
      <c r="D382" s="80" t="s">
        <v>361</v>
      </c>
      <c r="E382" s="79">
        <v>579950</v>
      </c>
      <c r="F382" s="79">
        <v>579950</v>
      </c>
      <c r="G382" s="78">
        <v>579950</v>
      </c>
    </row>
    <row r="383" spans="1:7" ht="38.25" outlineLevel="5" x14ac:dyDescent="0.25">
      <c r="A383" s="85" t="s">
        <v>837</v>
      </c>
      <c r="B383" s="84" t="s">
        <v>756</v>
      </c>
      <c r="C383" s="84" t="s">
        <v>836</v>
      </c>
      <c r="D383" s="84"/>
      <c r="E383" s="83">
        <v>117182.8</v>
      </c>
      <c r="F383" s="83">
        <v>117182.8</v>
      </c>
      <c r="G383" s="82">
        <v>117182.8</v>
      </c>
    </row>
    <row r="384" spans="1:7" outlineLevel="6" x14ac:dyDescent="0.25">
      <c r="A384" s="81" t="s">
        <v>364</v>
      </c>
      <c r="B384" s="80" t="s">
        <v>756</v>
      </c>
      <c r="C384" s="80" t="s">
        <v>836</v>
      </c>
      <c r="D384" s="80" t="s">
        <v>361</v>
      </c>
      <c r="E384" s="79">
        <v>117182.8</v>
      </c>
      <c r="F384" s="79">
        <v>117182.8</v>
      </c>
      <c r="G384" s="78">
        <v>117182.8</v>
      </c>
    </row>
    <row r="385" spans="1:7" outlineLevel="4" x14ac:dyDescent="0.25">
      <c r="A385" s="89" t="s">
        <v>835</v>
      </c>
      <c r="B385" s="88" t="s">
        <v>756</v>
      </c>
      <c r="C385" s="88" t="s">
        <v>834</v>
      </c>
      <c r="D385" s="88"/>
      <c r="E385" s="87">
        <v>5123057.53</v>
      </c>
      <c r="F385" s="87">
        <v>4948637.25</v>
      </c>
      <c r="G385" s="86">
        <v>4948637.25</v>
      </c>
    </row>
    <row r="386" spans="1:7" outlineLevel="5" x14ac:dyDescent="0.25">
      <c r="A386" s="85" t="s">
        <v>833</v>
      </c>
      <c r="B386" s="84" t="s">
        <v>756</v>
      </c>
      <c r="C386" s="84" t="s">
        <v>832</v>
      </c>
      <c r="D386" s="84"/>
      <c r="E386" s="83">
        <v>3179486.75</v>
      </c>
      <c r="F386" s="83">
        <v>3061667.27</v>
      </c>
      <c r="G386" s="82">
        <v>3061667.27</v>
      </c>
    </row>
    <row r="387" spans="1:7" outlineLevel="6" x14ac:dyDescent="0.25">
      <c r="A387" s="81" t="s">
        <v>364</v>
      </c>
      <c r="B387" s="80" t="s">
        <v>756</v>
      </c>
      <c r="C387" s="80" t="s">
        <v>832</v>
      </c>
      <c r="D387" s="80" t="s">
        <v>361</v>
      </c>
      <c r="E387" s="79">
        <v>3179486.75</v>
      </c>
      <c r="F387" s="79">
        <v>3061667.27</v>
      </c>
      <c r="G387" s="78">
        <v>3061667.27</v>
      </c>
    </row>
    <row r="388" spans="1:7" outlineLevel="5" x14ac:dyDescent="0.25">
      <c r="A388" s="85" t="s">
        <v>831</v>
      </c>
      <c r="B388" s="84" t="s">
        <v>756</v>
      </c>
      <c r="C388" s="84" t="s">
        <v>830</v>
      </c>
      <c r="D388" s="84"/>
      <c r="E388" s="83">
        <v>205279.49</v>
      </c>
      <c r="F388" s="83">
        <v>205279.49</v>
      </c>
      <c r="G388" s="82">
        <v>205279.49</v>
      </c>
    </row>
    <row r="389" spans="1:7" outlineLevel="6" x14ac:dyDescent="0.25">
      <c r="A389" s="81" t="s">
        <v>364</v>
      </c>
      <c r="B389" s="80" t="s">
        <v>756</v>
      </c>
      <c r="C389" s="80" t="s">
        <v>830</v>
      </c>
      <c r="D389" s="80" t="s">
        <v>361</v>
      </c>
      <c r="E389" s="79">
        <v>205279.49</v>
      </c>
      <c r="F389" s="79">
        <v>205279.49</v>
      </c>
      <c r="G389" s="78">
        <v>205279.49</v>
      </c>
    </row>
    <row r="390" spans="1:7" outlineLevel="5" x14ac:dyDescent="0.25">
      <c r="A390" s="85" t="s">
        <v>829</v>
      </c>
      <c r="B390" s="84" t="s">
        <v>756</v>
      </c>
      <c r="C390" s="84" t="s">
        <v>828</v>
      </c>
      <c r="D390" s="84"/>
      <c r="E390" s="83">
        <v>1694091.29</v>
      </c>
      <c r="F390" s="83">
        <v>1681690.49</v>
      </c>
      <c r="G390" s="82">
        <v>1681690.49</v>
      </c>
    </row>
    <row r="391" spans="1:7" outlineLevel="6" x14ac:dyDescent="0.25">
      <c r="A391" s="81" t="s">
        <v>364</v>
      </c>
      <c r="B391" s="80" t="s">
        <v>756</v>
      </c>
      <c r="C391" s="80" t="s">
        <v>828</v>
      </c>
      <c r="D391" s="80" t="s">
        <v>361</v>
      </c>
      <c r="E391" s="79">
        <v>1694091.29</v>
      </c>
      <c r="F391" s="79">
        <v>1681690.49</v>
      </c>
      <c r="G391" s="78">
        <v>1681690.49</v>
      </c>
    </row>
    <row r="392" spans="1:7" outlineLevel="5" x14ac:dyDescent="0.25">
      <c r="A392" s="85" t="s">
        <v>827</v>
      </c>
      <c r="B392" s="84" t="s">
        <v>756</v>
      </c>
      <c r="C392" s="84" t="s">
        <v>826</v>
      </c>
      <c r="D392" s="84"/>
      <c r="E392" s="83">
        <v>44200</v>
      </c>
      <c r="F392" s="83">
        <v>0</v>
      </c>
      <c r="G392" s="82">
        <v>0</v>
      </c>
    </row>
    <row r="393" spans="1:7" outlineLevel="6" x14ac:dyDescent="0.25">
      <c r="A393" s="81" t="s">
        <v>364</v>
      </c>
      <c r="B393" s="80" t="s">
        <v>756</v>
      </c>
      <c r="C393" s="80" t="s">
        <v>826</v>
      </c>
      <c r="D393" s="80" t="s">
        <v>361</v>
      </c>
      <c r="E393" s="79">
        <v>44200</v>
      </c>
      <c r="F393" s="79">
        <v>0</v>
      </c>
      <c r="G393" s="78">
        <v>0</v>
      </c>
    </row>
    <row r="394" spans="1:7" outlineLevel="4" x14ac:dyDescent="0.25">
      <c r="A394" s="89" t="s">
        <v>825</v>
      </c>
      <c r="B394" s="88" t="s">
        <v>756</v>
      </c>
      <c r="C394" s="88" t="s">
        <v>824</v>
      </c>
      <c r="D394" s="88"/>
      <c r="E394" s="87">
        <v>1011000.2</v>
      </c>
      <c r="F394" s="87">
        <v>1011000.2</v>
      </c>
      <c r="G394" s="86">
        <v>1011000.2</v>
      </c>
    </row>
    <row r="395" spans="1:7" outlineLevel="5" x14ac:dyDescent="0.25">
      <c r="A395" s="85" t="s">
        <v>823</v>
      </c>
      <c r="B395" s="84" t="s">
        <v>756</v>
      </c>
      <c r="C395" s="84" t="s">
        <v>822</v>
      </c>
      <c r="D395" s="84"/>
      <c r="E395" s="83">
        <v>1011000.2</v>
      </c>
      <c r="F395" s="83">
        <v>1011000.2</v>
      </c>
      <c r="G395" s="82">
        <v>1011000.2</v>
      </c>
    </row>
    <row r="396" spans="1:7" outlineLevel="6" x14ac:dyDescent="0.25">
      <c r="A396" s="81" t="s">
        <v>364</v>
      </c>
      <c r="B396" s="80" t="s">
        <v>756</v>
      </c>
      <c r="C396" s="80" t="s">
        <v>822</v>
      </c>
      <c r="D396" s="80" t="s">
        <v>361</v>
      </c>
      <c r="E396" s="79">
        <v>1011000.2</v>
      </c>
      <c r="F396" s="79">
        <v>1011000.2</v>
      </c>
      <c r="G396" s="78">
        <v>1011000.2</v>
      </c>
    </row>
    <row r="397" spans="1:7" outlineLevel="4" x14ac:dyDescent="0.25">
      <c r="A397" s="89" t="s">
        <v>821</v>
      </c>
      <c r="B397" s="88" t="s">
        <v>756</v>
      </c>
      <c r="C397" s="88" t="s">
        <v>820</v>
      </c>
      <c r="D397" s="88"/>
      <c r="E397" s="87">
        <v>9180883.1899999995</v>
      </c>
      <c r="F397" s="87">
        <v>0</v>
      </c>
      <c r="G397" s="86">
        <v>0</v>
      </c>
    </row>
    <row r="398" spans="1:7" outlineLevel="5" x14ac:dyDescent="0.25">
      <c r="A398" s="85" t="s">
        <v>819</v>
      </c>
      <c r="B398" s="84" t="s">
        <v>756</v>
      </c>
      <c r="C398" s="84" t="s">
        <v>818</v>
      </c>
      <c r="D398" s="84"/>
      <c r="E398" s="83">
        <v>9180883.1899999995</v>
      </c>
      <c r="F398" s="83">
        <v>0</v>
      </c>
      <c r="G398" s="82">
        <v>0</v>
      </c>
    </row>
    <row r="399" spans="1:7" outlineLevel="6" x14ac:dyDescent="0.25">
      <c r="A399" s="81" t="s">
        <v>364</v>
      </c>
      <c r="B399" s="80" t="s">
        <v>756</v>
      </c>
      <c r="C399" s="80" t="s">
        <v>818</v>
      </c>
      <c r="D399" s="80" t="s">
        <v>361</v>
      </c>
      <c r="E399" s="79">
        <v>9180883.1899999995</v>
      </c>
      <c r="F399" s="79">
        <v>0</v>
      </c>
      <c r="G399" s="78">
        <v>0</v>
      </c>
    </row>
    <row r="400" spans="1:7" ht="25.5" outlineLevel="2" x14ac:dyDescent="0.25">
      <c r="A400" s="97" t="s">
        <v>817</v>
      </c>
      <c r="B400" s="96" t="s">
        <v>756</v>
      </c>
      <c r="C400" s="96" t="s">
        <v>816</v>
      </c>
      <c r="D400" s="96"/>
      <c r="E400" s="95">
        <v>22304156.129999999</v>
      </c>
      <c r="F400" s="95">
        <v>22358236.77</v>
      </c>
      <c r="G400" s="94">
        <v>20358236.77</v>
      </c>
    </row>
    <row r="401" spans="1:7" outlineLevel="4" x14ac:dyDescent="0.25">
      <c r="A401" s="89" t="s">
        <v>815</v>
      </c>
      <c r="B401" s="88" t="s">
        <v>756</v>
      </c>
      <c r="C401" s="88" t="s">
        <v>814</v>
      </c>
      <c r="D401" s="88"/>
      <c r="E401" s="87">
        <v>22304156.129999999</v>
      </c>
      <c r="F401" s="87">
        <v>22358236.77</v>
      </c>
      <c r="G401" s="86">
        <v>20358236.77</v>
      </c>
    </row>
    <row r="402" spans="1:7" outlineLevel="5" x14ac:dyDescent="0.25">
      <c r="A402" s="85" t="s">
        <v>813</v>
      </c>
      <c r="B402" s="84" t="s">
        <v>756</v>
      </c>
      <c r="C402" s="84" t="s">
        <v>812</v>
      </c>
      <c r="D402" s="84"/>
      <c r="E402" s="83">
        <v>4561766.46</v>
      </c>
      <c r="F402" s="83">
        <v>4709939.8600000003</v>
      </c>
      <c r="G402" s="82">
        <v>4709939.8600000003</v>
      </c>
    </row>
    <row r="403" spans="1:7" outlineLevel="6" x14ac:dyDescent="0.25">
      <c r="A403" s="81" t="s">
        <v>364</v>
      </c>
      <c r="B403" s="80" t="s">
        <v>756</v>
      </c>
      <c r="C403" s="80" t="s">
        <v>812</v>
      </c>
      <c r="D403" s="80" t="s">
        <v>361</v>
      </c>
      <c r="E403" s="79">
        <v>4561766.46</v>
      </c>
      <c r="F403" s="79">
        <v>4709939.8600000003</v>
      </c>
      <c r="G403" s="78">
        <v>4709939.8600000003</v>
      </c>
    </row>
    <row r="404" spans="1:7" outlineLevel="5" x14ac:dyDescent="0.25">
      <c r="A404" s="85" t="s">
        <v>811</v>
      </c>
      <c r="B404" s="84" t="s">
        <v>756</v>
      </c>
      <c r="C404" s="84" t="s">
        <v>810</v>
      </c>
      <c r="D404" s="84"/>
      <c r="E404" s="83">
        <v>3249331.06</v>
      </c>
      <c r="F404" s="83">
        <v>2923997.73</v>
      </c>
      <c r="G404" s="82">
        <v>2923997.73</v>
      </c>
    </row>
    <row r="405" spans="1:7" outlineLevel="6" x14ac:dyDescent="0.25">
      <c r="A405" s="81" t="s">
        <v>364</v>
      </c>
      <c r="B405" s="80" t="s">
        <v>756</v>
      </c>
      <c r="C405" s="80" t="s">
        <v>810</v>
      </c>
      <c r="D405" s="80" t="s">
        <v>361</v>
      </c>
      <c r="E405" s="79">
        <v>3249331.06</v>
      </c>
      <c r="F405" s="79">
        <v>2923997.73</v>
      </c>
      <c r="G405" s="78">
        <v>2923997.73</v>
      </c>
    </row>
    <row r="406" spans="1:7" outlineLevel="5" x14ac:dyDescent="0.25">
      <c r="A406" s="85" t="s">
        <v>809</v>
      </c>
      <c r="B406" s="84" t="s">
        <v>756</v>
      </c>
      <c r="C406" s="84" t="s">
        <v>808</v>
      </c>
      <c r="D406" s="84"/>
      <c r="E406" s="83">
        <v>4191779.95</v>
      </c>
      <c r="F406" s="83">
        <v>3684070.52</v>
      </c>
      <c r="G406" s="82">
        <v>3684070.52</v>
      </c>
    </row>
    <row r="407" spans="1:7" outlineLevel="6" x14ac:dyDescent="0.25">
      <c r="A407" s="81" t="s">
        <v>364</v>
      </c>
      <c r="B407" s="80" t="s">
        <v>756</v>
      </c>
      <c r="C407" s="80" t="s">
        <v>808</v>
      </c>
      <c r="D407" s="80" t="s">
        <v>361</v>
      </c>
      <c r="E407" s="79">
        <v>4191779.95</v>
      </c>
      <c r="F407" s="79">
        <v>3684070.52</v>
      </c>
      <c r="G407" s="78">
        <v>3684070.52</v>
      </c>
    </row>
    <row r="408" spans="1:7" ht="25.5" outlineLevel="5" x14ac:dyDescent="0.25">
      <c r="A408" s="85" t="s">
        <v>807</v>
      </c>
      <c r="B408" s="84" t="s">
        <v>756</v>
      </c>
      <c r="C408" s="84" t="s">
        <v>806</v>
      </c>
      <c r="D408" s="84"/>
      <c r="E408" s="83">
        <v>462166.66</v>
      </c>
      <c r="F408" s="83">
        <v>462166.66</v>
      </c>
      <c r="G408" s="82">
        <v>462166.66</v>
      </c>
    </row>
    <row r="409" spans="1:7" outlineLevel="6" x14ac:dyDescent="0.25">
      <c r="A409" s="81" t="s">
        <v>364</v>
      </c>
      <c r="B409" s="80" t="s">
        <v>756</v>
      </c>
      <c r="C409" s="80" t="s">
        <v>806</v>
      </c>
      <c r="D409" s="80" t="s">
        <v>361</v>
      </c>
      <c r="E409" s="79">
        <v>462166.66</v>
      </c>
      <c r="F409" s="79">
        <v>462166.66</v>
      </c>
      <c r="G409" s="78">
        <v>462166.66</v>
      </c>
    </row>
    <row r="410" spans="1:7" outlineLevel="5" x14ac:dyDescent="0.25">
      <c r="A410" s="85" t="s">
        <v>805</v>
      </c>
      <c r="B410" s="84" t="s">
        <v>756</v>
      </c>
      <c r="C410" s="84" t="s">
        <v>804</v>
      </c>
      <c r="D410" s="84"/>
      <c r="E410" s="83">
        <v>3839112</v>
      </c>
      <c r="F410" s="83">
        <v>2578062</v>
      </c>
      <c r="G410" s="82">
        <v>2578062</v>
      </c>
    </row>
    <row r="411" spans="1:7" outlineLevel="6" x14ac:dyDescent="0.25">
      <c r="A411" s="81" t="s">
        <v>364</v>
      </c>
      <c r="B411" s="80" t="s">
        <v>756</v>
      </c>
      <c r="C411" s="80" t="s">
        <v>804</v>
      </c>
      <c r="D411" s="80" t="s">
        <v>361</v>
      </c>
      <c r="E411" s="79">
        <v>3839112</v>
      </c>
      <c r="F411" s="79">
        <v>2578062</v>
      </c>
      <c r="G411" s="78">
        <v>2578062</v>
      </c>
    </row>
    <row r="412" spans="1:7" ht="25.5" outlineLevel="5" x14ac:dyDescent="0.25">
      <c r="A412" s="85" t="s">
        <v>803</v>
      </c>
      <c r="B412" s="84" t="s">
        <v>756</v>
      </c>
      <c r="C412" s="84" t="s">
        <v>802</v>
      </c>
      <c r="D412" s="84"/>
      <c r="E412" s="83">
        <v>6000000</v>
      </c>
      <c r="F412" s="83">
        <v>0</v>
      </c>
      <c r="G412" s="82">
        <v>0</v>
      </c>
    </row>
    <row r="413" spans="1:7" outlineLevel="6" x14ac:dyDescent="0.25">
      <c r="A413" s="81" t="s">
        <v>364</v>
      </c>
      <c r="B413" s="80" t="s">
        <v>756</v>
      </c>
      <c r="C413" s="80" t="s">
        <v>802</v>
      </c>
      <c r="D413" s="80" t="s">
        <v>361</v>
      </c>
      <c r="E413" s="79">
        <v>6000000</v>
      </c>
      <c r="F413" s="79">
        <v>0</v>
      </c>
      <c r="G413" s="78">
        <v>0</v>
      </c>
    </row>
    <row r="414" spans="1:7" ht="51" outlineLevel="5" x14ac:dyDescent="0.25">
      <c r="A414" s="85" t="s">
        <v>801</v>
      </c>
      <c r="B414" s="84" t="s">
        <v>756</v>
      </c>
      <c r="C414" s="84" t="s">
        <v>800</v>
      </c>
      <c r="D414" s="84"/>
      <c r="E414" s="83">
        <v>0</v>
      </c>
      <c r="F414" s="83">
        <v>8000000</v>
      </c>
      <c r="G414" s="82">
        <v>0</v>
      </c>
    </row>
    <row r="415" spans="1:7" outlineLevel="6" x14ac:dyDescent="0.25">
      <c r="A415" s="81" t="s">
        <v>364</v>
      </c>
      <c r="B415" s="80" t="s">
        <v>756</v>
      </c>
      <c r="C415" s="80" t="s">
        <v>800</v>
      </c>
      <c r="D415" s="80" t="s">
        <v>361</v>
      </c>
      <c r="E415" s="79">
        <v>0</v>
      </c>
      <c r="F415" s="79">
        <v>8000000</v>
      </c>
      <c r="G415" s="78">
        <v>0</v>
      </c>
    </row>
    <row r="416" spans="1:7" ht="25.5" outlineLevel="5" x14ac:dyDescent="0.25">
      <c r="A416" s="85" t="s">
        <v>799</v>
      </c>
      <c r="B416" s="84" t="s">
        <v>756</v>
      </c>
      <c r="C416" s="84" t="s">
        <v>798</v>
      </c>
      <c r="D416" s="84"/>
      <c r="E416" s="83">
        <v>0</v>
      </c>
      <c r="F416" s="83">
        <v>0</v>
      </c>
      <c r="G416" s="82">
        <v>6000000</v>
      </c>
    </row>
    <row r="417" spans="1:7" outlineLevel="6" x14ac:dyDescent="0.25">
      <c r="A417" s="81" t="s">
        <v>364</v>
      </c>
      <c r="B417" s="80" t="s">
        <v>756</v>
      </c>
      <c r="C417" s="80" t="s">
        <v>798</v>
      </c>
      <c r="D417" s="80" t="s">
        <v>361</v>
      </c>
      <c r="E417" s="79">
        <v>0</v>
      </c>
      <c r="F417" s="79">
        <v>0</v>
      </c>
      <c r="G417" s="78">
        <v>6000000</v>
      </c>
    </row>
    <row r="418" spans="1:7" outlineLevel="2" x14ac:dyDescent="0.25">
      <c r="A418" s="97" t="s">
        <v>797</v>
      </c>
      <c r="B418" s="96" t="s">
        <v>756</v>
      </c>
      <c r="C418" s="96" t="s">
        <v>796</v>
      </c>
      <c r="D418" s="96"/>
      <c r="E418" s="95">
        <v>10956000</v>
      </c>
      <c r="F418" s="95">
        <v>0</v>
      </c>
      <c r="G418" s="94">
        <v>0</v>
      </c>
    </row>
    <row r="419" spans="1:7" ht="25.5" outlineLevel="4" x14ac:dyDescent="0.25">
      <c r="A419" s="89" t="s">
        <v>795</v>
      </c>
      <c r="B419" s="88" t="s">
        <v>756</v>
      </c>
      <c r="C419" s="88" t="s">
        <v>794</v>
      </c>
      <c r="D419" s="88"/>
      <c r="E419" s="87">
        <v>956000</v>
      </c>
      <c r="F419" s="87">
        <v>0</v>
      </c>
      <c r="G419" s="86">
        <v>0</v>
      </c>
    </row>
    <row r="420" spans="1:7" ht="38.25" outlineLevel="5" x14ac:dyDescent="0.25">
      <c r="A420" s="85" t="s">
        <v>793</v>
      </c>
      <c r="B420" s="84" t="s">
        <v>756</v>
      </c>
      <c r="C420" s="84" t="s">
        <v>792</v>
      </c>
      <c r="D420" s="84"/>
      <c r="E420" s="83">
        <v>956000</v>
      </c>
      <c r="F420" s="83">
        <v>0</v>
      </c>
      <c r="G420" s="82">
        <v>0</v>
      </c>
    </row>
    <row r="421" spans="1:7" ht="25.5" outlineLevel="6" x14ac:dyDescent="0.25">
      <c r="A421" s="81" t="s">
        <v>322</v>
      </c>
      <c r="B421" s="80" t="s">
        <v>756</v>
      </c>
      <c r="C421" s="80" t="s">
        <v>792</v>
      </c>
      <c r="D421" s="80" t="s">
        <v>319</v>
      </c>
      <c r="E421" s="79">
        <v>956000</v>
      </c>
      <c r="F421" s="79">
        <v>0</v>
      </c>
      <c r="G421" s="78">
        <v>0</v>
      </c>
    </row>
    <row r="422" spans="1:7" outlineLevel="4" x14ac:dyDescent="0.25">
      <c r="A422" s="89" t="s">
        <v>791</v>
      </c>
      <c r="B422" s="88" t="s">
        <v>756</v>
      </c>
      <c r="C422" s="88" t="s">
        <v>790</v>
      </c>
      <c r="D422" s="88"/>
      <c r="E422" s="87">
        <v>10000000</v>
      </c>
      <c r="F422" s="87">
        <v>0</v>
      </c>
      <c r="G422" s="86">
        <v>0</v>
      </c>
    </row>
    <row r="423" spans="1:7" ht="38.25" outlineLevel="5" x14ac:dyDescent="0.25">
      <c r="A423" s="85" t="s">
        <v>789</v>
      </c>
      <c r="B423" s="84" t="s">
        <v>756</v>
      </c>
      <c r="C423" s="84" t="s">
        <v>788</v>
      </c>
      <c r="D423" s="84"/>
      <c r="E423" s="83">
        <v>5000000</v>
      </c>
      <c r="F423" s="83">
        <v>0</v>
      </c>
      <c r="G423" s="82">
        <v>0</v>
      </c>
    </row>
    <row r="424" spans="1:7" outlineLevel="6" x14ac:dyDescent="0.25">
      <c r="A424" s="81" t="s">
        <v>364</v>
      </c>
      <c r="B424" s="80" t="s">
        <v>756</v>
      </c>
      <c r="C424" s="80" t="s">
        <v>788</v>
      </c>
      <c r="D424" s="80" t="s">
        <v>361</v>
      </c>
      <c r="E424" s="79">
        <v>5000000</v>
      </c>
      <c r="F424" s="79">
        <v>0</v>
      </c>
      <c r="G424" s="78">
        <v>0</v>
      </c>
    </row>
    <row r="425" spans="1:7" ht="38.25" outlineLevel="5" x14ac:dyDescent="0.25">
      <c r="A425" s="85" t="s">
        <v>787</v>
      </c>
      <c r="B425" s="84" t="s">
        <v>756</v>
      </c>
      <c r="C425" s="84" t="s">
        <v>786</v>
      </c>
      <c r="D425" s="84"/>
      <c r="E425" s="83">
        <v>5000000</v>
      </c>
      <c r="F425" s="83">
        <v>0</v>
      </c>
      <c r="G425" s="82">
        <v>0</v>
      </c>
    </row>
    <row r="426" spans="1:7" outlineLevel="6" x14ac:dyDescent="0.25">
      <c r="A426" s="81" t="s">
        <v>364</v>
      </c>
      <c r="B426" s="80" t="s">
        <v>756</v>
      </c>
      <c r="C426" s="80" t="s">
        <v>786</v>
      </c>
      <c r="D426" s="80" t="s">
        <v>361</v>
      </c>
      <c r="E426" s="79">
        <v>5000000</v>
      </c>
      <c r="F426" s="79">
        <v>0</v>
      </c>
      <c r="G426" s="78">
        <v>0</v>
      </c>
    </row>
    <row r="427" spans="1:7" outlineLevel="2" x14ac:dyDescent="0.25">
      <c r="A427" s="97" t="s">
        <v>785</v>
      </c>
      <c r="B427" s="96" t="s">
        <v>756</v>
      </c>
      <c r="C427" s="96" t="s">
        <v>784</v>
      </c>
      <c r="D427" s="96"/>
      <c r="E427" s="95">
        <v>33278374</v>
      </c>
      <c r="F427" s="95">
        <v>30478374</v>
      </c>
      <c r="G427" s="94">
        <v>30478374</v>
      </c>
    </row>
    <row r="428" spans="1:7" outlineLevel="4" x14ac:dyDescent="0.25">
      <c r="A428" s="89" t="s">
        <v>783</v>
      </c>
      <c r="B428" s="88" t="s">
        <v>756</v>
      </c>
      <c r="C428" s="88" t="s">
        <v>782</v>
      </c>
      <c r="D428" s="88"/>
      <c r="E428" s="87">
        <v>33278374</v>
      </c>
      <c r="F428" s="87">
        <v>30478374</v>
      </c>
      <c r="G428" s="86">
        <v>30478374</v>
      </c>
    </row>
    <row r="429" spans="1:7" outlineLevel="5" x14ac:dyDescent="0.25">
      <c r="A429" s="85" t="s">
        <v>781</v>
      </c>
      <c r="B429" s="84" t="s">
        <v>756</v>
      </c>
      <c r="C429" s="84" t="s">
        <v>780</v>
      </c>
      <c r="D429" s="84"/>
      <c r="E429" s="83">
        <v>33278374</v>
      </c>
      <c r="F429" s="83">
        <v>30478374</v>
      </c>
      <c r="G429" s="82">
        <v>30478374</v>
      </c>
    </row>
    <row r="430" spans="1:7" outlineLevel="6" x14ac:dyDescent="0.25">
      <c r="A430" s="81" t="s">
        <v>364</v>
      </c>
      <c r="B430" s="80" t="s">
        <v>756</v>
      </c>
      <c r="C430" s="80" t="s">
        <v>780</v>
      </c>
      <c r="D430" s="80" t="s">
        <v>361</v>
      </c>
      <c r="E430" s="79">
        <v>33278374</v>
      </c>
      <c r="F430" s="79">
        <v>30478374</v>
      </c>
      <c r="G430" s="78">
        <v>30478374</v>
      </c>
    </row>
    <row r="431" spans="1:7" outlineLevel="2" x14ac:dyDescent="0.25">
      <c r="A431" s="97" t="s">
        <v>381</v>
      </c>
      <c r="B431" s="96" t="s">
        <v>756</v>
      </c>
      <c r="C431" s="96" t="s">
        <v>380</v>
      </c>
      <c r="D431" s="96"/>
      <c r="E431" s="95">
        <v>32744225.93</v>
      </c>
      <c r="F431" s="95">
        <v>30183700.059999999</v>
      </c>
      <c r="G431" s="94">
        <v>30183700.059999999</v>
      </c>
    </row>
    <row r="432" spans="1:7" ht="25.5" outlineLevel="3" x14ac:dyDescent="0.25">
      <c r="A432" s="93" t="s">
        <v>779</v>
      </c>
      <c r="B432" s="92" t="s">
        <v>756</v>
      </c>
      <c r="C432" s="92" t="s">
        <v>778</v>
      </c>
      <c r="D432" s="92"/>
      <c r="E432" s="91">
        <v>2480146</v>
      </c>
      <c r="F432" s="91">
        <v>797000</v>
      </c>
      <c r="G432" s="90">
        <v>797000</v>
      </c>
    </row>
    <row r="433" spans="1:7" outlineLevel="4" x14ac:dyDescent="0.25">
      <c r="A433" s="89" t="s">
        <v>777</v>
      </c>
      <c r="B433" s="88" t="s">
        <v>756</v>
      </c>
      <c r="C433" s="88" t="s">
        <v>776</v>
      </c>
      <c r="D433" s="88"/>
      <c r="E433" s="87">
        <v>17000</v>
      </c>
      <c r="F433" s="87">
        <v>17000</v>
      </c>
      <c r="G433" s="86">
        <v>17000</v>
      </c>
    </row>
    <row r="434" spans="1:7" ht="38.25" outlineLevel="5" x14ac:dyDescent="0.25">
      <c r="A434" s="85" t="s">
        <v>775</v>
      </c>
      <c r="B434" s="84" t="s">
        <v>756</v>
      </c>
      <c r="C434" s="84" t="s">
        <v>774</v>
      </c>
      <c r="D434" s="84"/>
      <c r="E434" s="83">
        <v>17000</v>
      </c>
      <c r="F434" s="83">
        <v>17000</v>
      </c>
      <c r="G434" s="82">
        <v>17000</v>
      </c>
    </row>
    <row r="435" spans="1:7" outlineLevel="6" x14ac:dyDescent="0.25">
      <c r="A435" s="81" t="s">
        <v>364</v>
      </c>
      <c r="B435" s="80" t="s">
        <v>756</v>
      </c>
      <c r="C435" s="80" t="s">
        <v>774</v>
      </c>
      <c r="D435" s="80" t="s">
        <v>361</v>
      </c>
      <c r="E435" s="79">
        <v>17000</v>
      </c>
      <c r="F435" s="79">
        <v>17000</v>
      </c>
      <c r="G435" s="78">
        <v>17000</v>
      </c>
    </row>
    <row r="436" spans="1:7" ht="25.5" outlineLevel="4" x14ac:dyDescent="0.25">
      <c r="A436" s="89" t="s">
        <v>773</v>
      </c>
      <c r="B436" s="88" t="s">
        <v>756</v>
      </c>
      <c r="C436" s="88" t="s">
        <v>772</v>
      </c>
      <c r="D436" s="88"/>
      <c r="E436" s="87">
        <v>2463146</v>
      </c>
      <c r="F436" s="87">
        <v>780000</v>
      </c>
      <c r="G436" s="86">
        <v>780000</v>
      </c>
    </row>
    <row r="437" spans="1:7" ht="25.5" outlineLevel="5" x14ac:dyDescent="0.25">
      <c r="A437" s="85" t="s">
        <v>771</v>
      </c>
      <c r="B437" s="84" t="s">
        <v>756</v>
      </c>
      <c r="C437" s="84" t="s">
        <v>770</v>
      </c>
      <c r="D437" s="84"/>
      <c r="E437" s="83">
        <v>2463146</v>
      </c>
      <c r="F437" s="83">
        <v>780000</v>
      </c>
      <c r="G437" s="82">
        <v>780000</v>
      </c>
    </row>
    <row r="438" spans="1:7" outlineLevel="6" x14ac:dyDescent="0.25">
      <c r="A438" s="81" t="s">
        <v>364</v>
      </c>
      <c r="B438" s="80" t="s">
        <v>756</v>
      </c>
      <c r="C438" s="80" t="s">
        <v>770</v>
      </c>
      <c r="D438" s="80" t="s">
        <v>361</v>
      </c>
      <c r="E438" s="79">
        <v>2463146</v>
      </c>
      <c r="F438" s="79">
        <v>780000</v>
      </c>
      <c r="G438" s="78">
        <v>780000</v>
      </c>
    </row>
    <row r="439" spans="1:7" ht="38.25" outlineLevel="3" x14ac:dyDescent="0.25">
      <c r="A439" s="93" t="s">
        <v>769</v>
      </c>
      <c r="B439" s="92" t="s">
        <v>756</v>
      </c>
      <c r="C439" s="92" t="s">
        <v>768</v>
      </c>
      <c r="D439" s="92"/>
      <c r="E439" s="91">
        <v>30264079.93</v>
      </c>
      <c r="F439" s="91">
        <v>29386700.059999999</v>
      </c>
      <c r="G439" s="90">
        <v>29386700.059999999</v>
      </c>
    </row>
    <row r="440" spans="1:7" ht="25.5" outlineLevel="4" x14ac:dyDescent="0.25">
      <c r="A440" s="89" t="s">
        <v>767</v>
      </c>
      <c r="B440" s="88" t="s">
        <v>756</v>
      </c>
      <c r="C440" s="88" t="s">
        <v>766</v>
      </c>
      <c r="D440" s="88"/>
      <c r="E440" s="87">
        <v>30264079.93</v>
      </c>
      <c r="F440" s="87">
        <v>29386700.059999999</v>
      </c>
      <c r="G440" s="86">
        <v>29386700.059999999</v>
      </c>
    </row>
    <row r="441" spans="1:7" ht="25.5" outlineLevel="5" x14ac:dyDescent="0.25">
      <c r="A441" s="85" t="s">
        <v>765</v>
      </c>
      <c r="B441" s="84" t="s">
        <v>756</v>
      </c>
      <c r="C441" s="84" t="s">
        <v>764</v>
      </c>
      <c r="D441" s="84"/>
      <c r="E441" s="83">
        <v>12317319.869999999</v>
      </c>
      <c r="F441" s="83">
        <v>11576740</v>
      </c>
      <c r="G441" s="82">
        <v>11576740</v>
      </c>
    </row>
    <row r="442" spans="1:7" outlineLevel="6" x14ac:dyDescent="0.25">
      <c r="A442" s="81" t="s">
        <v>364</v>
      </c>
      <c r="B442" s="80" t="s">
        <v>756</v>
      </c>
      <c r="C442" s="80" t="s">
        <v>764</v>
      </c>
      <c r="D442" s="80" t="s">
        <v>361</v>
      </c>
      <c r="E442" s="79">
        <v>12317319.869999999</v>
      </c>
      <c r="F442" s="79">
        <v>11576740</v>
      </c>
      <c r="G442" s="78">
        <v>11576740</v>
      </c>
    </row>
    <row r="443" spans="1:7" outlineLevel="5" x14ac:dyDescent="0.25">
      <c r="A443" s="85" t="s">
        <v>763</v>
      </c>
      <c r="B443" s="84" t="s">
        <v>756</v>
      </c>
      <c r="C443" s="84" t="s">
        <v>762</v>
      </c>
      <c r="D443" s="84"/>
      <c r="E443" s="83">
        <v>936000</v>
      </c>
      <c r="F443" s="83">
        <v>936000</v>
      </c>
      <c r="G443" s="82">
        <v>936000</v>
      </c>
    </row>
    <row r="444" spans="1:7" outlineLevel="6" x14ac:dyDescent="0.25">
      <c r="A444" s="81" t="s">
        <v>364</v>
      </c>
      <c r="B444" s="80" t="s">
        <v>756</v>
      </c>
      <c r="C444" s="80" t="s">
        <v>762</v>
      </c>
      <c r="D444" s="80" t="s">
        <v>361</v>
      </c>
      <c r="E444" s="79">
        <v>936000</v>
      </c>
      <c r="F444" s="79">
        <v>936000</v>
      </c>
      <c r="G444" s="78">
        <v>936000</v>
      </c>
    </row>
    <row r="445" spans="1:7" outlineLevel="5" x14ac:dyDescent="0.25">
      <c r="A445" s="85" t="s">
        <v>761</v>
      </c>
      <c r="B445" s="84" t="s">
        <v>756</v>
      </c>
      <c r="C445" s="84" t="s">
        <v>760</v>
      </c>
      <c r="D445" s="84"/>
      <c r="E445" s="83">
        <v>732960</v>
      </c>
      <c r="F445" s="83">
        <v>596160</v>
      </c>
      <c r="G445" s="82">
        <v>596160</v>
      </c>
    </row>
    <row r="446" spans="1:7" outlineLevel="6" x14ac:dyDescent="0.25">
      <c r="A446" s="81" t="s">
        <v>364</v>
      </c>
      <c r="B446" s="80" t="s">
        <v>756</v>
      </c>
      <c r="C446" s="80" t="s">
        <v>760</v>
      </c>
      <c r="D446" s="80" t="s">
        <v>361</v>
      </c>
      <c r="E446" s="79">
        <v>732960</v>
      </c>
      <c r="F446" s="79">
        <v>596160</v>
      </c>
      <c r="G446" s="78">
        <v>596160</v>
      </c>
    </row>
    <row r="447" spans="1:7" outlineLevel="5" x14ac:dyDescent="0.25">
      <c r="A447" s="85" t="s">
        <v>759</v>
      </c>
      <c r="B447" s="84" t="s">
        <v>756</v>
      </c>
      <c r="C447" s="84" t="s">
        <v>758</v>
      </c>
      <c r="D447" s="84"/>
      <c r="E447" s="83">
        <v>210880</v>
      </c>
      <c r="F447" s="83">
        <v>210880</v>
      </c>
      <c r="G447" s="82">
        <v>210880</v>
      </c>
    </row>
    <row r="448" spans="1:7" outlineLevel="6" x14ac:dyDescent="0.25">
      <c r="A448" s="81" t="s">
        <v>364</v>
      </c>
      <c r="B448" s="80" t="s">
        <v>756</v>
      </c>
      <c r="C448" s="80" t="s">
        <v>758</v>
      </c>
      <c r="D448" s="80" t="s">
        <v>361</v>
      </c>
      <c r="E448" s="79">
        <v>210880</v>
      </c>
      <c r="F448" s="79">
        <v>210880</v>
      </c>
      <c r="G448" s="78">
        <v>210880</v>
      </c>
    </row>
    <row r="449" spans="1:7" outlineLevel="5" x14ac:dyDescent="0.25">
      <c r="A449" s="85" t="s">
        <v>757</v>
      </c>
      <c r="B449" s="84" t="s">
        <v>756</v>
      </c>
      <c r="C449" s="84" t="s">
        <v>755</v>
      </c>
      <c r="D449" s="84"/>
      <c r="E449" s="83">
        <v>16066920.060000001</v>
      </c>
      <c r="F449" s="83">
        <v>16066920.060000001</v>
      </c>
      <c r="G449" s="82">
        <v>16066920.060000001</v>
      </c>
    </row>
    <row r="450" spans="1:7" outlineLevel="6" x14ac:dyDescent="0.25">
      <c r="A450" s="81" t="s">
        <v>364</v>
      </c>
      <c r="B450" s="80" t="s">
        <v>756</v>
      </c>
      <c r="C450" s="80" t="s">
        <v>755</v>
      </c>
      <c r="D450" s="80" t="s">
        <v>361</v>
      </c>
      <c r="E450" s="79">
        <v>16066920.060000001</v>
      </c>
      <c r="F450" s="79">
        <v>16066920.060000001</v>
      </c>
      <c r="G450" s="78">
        <v>16066920.060000001</v>
      </c>
    </row>
    <row r="451" spans="1:7" outlineLevel="1" x14ac:dyDescent="0.25">
      <c r="A451" s="101" t="s">
        <v>754</v>
      </c>
      <c r="B451" s="100" t="s">
        <v>753</v>
      </c>
      <c r="C451" s="100"/>
      <c r="D451" s="100"/>
      <c r="E451" s="99">
        <v>53766480.189999998</v>
      </c>
      <c r="F451" s="99">
        <v>43862673.189999998</v>
      </c>
      <c r="G451" s="98">
        <v>43868169.140000001</v>
      </c>
    </row>
    <row r="452" spans="1:7" outlineLevel="2" x14ac:dyDescent="0.25">
      <c r="A452" s="97" t="s">
        <v>315</v>
      </c>
      <c r="B452" s="96" t="s">
        <v>753</v>
      </c>
      <c r="C452" s="96" t="s">
        <v>314</v>
      </c>
      <c r="D452" s="96"/>
      <c r="E452" s="95">
        <v>53766480.189999998</v>
      </c>
      <c r="F452" s="95">
        <v>43862673.189999998</v>
      </c>
      <c r="G452" s="94">
        <v>43868169.140000001</v>
      </c>
    </row>
    <row r="453" spans="1:7" ht="25.5" outlineLevel="3" x14ac:dyDescent="0.25">
      <c r="A453" s="93" t="s">
        <v>610</v>
      </c>
      <c r="B453" s="92" t="s">
        <v>753</v>
      </c>
      <c r="C453" s="92" t="s">
        <v>609</v>
      </c>
      <c r="D453" s="92"/>
      <c r="E453" s="91">
        <v>53766480.189999998</v>
      </c>
      <c r="F453" s="91">
        <v>43862673.189999998</v>
      </c>
      <c r="G453" s="90">
        <v>43868169.140000001</v>
      </c>
    </row>
    <row r="454" spans="1:7" outlineLevel="4" x14ac:dyDescent="0.25">
      <c r="A454" s="89" t="s">
        <v>608</v>
      </c>
      <c r="B454" s="88" t="s">
        <v>753</v>
      </c>
      <c r="C454" s="88" t="s">
        <v>607</v>
      </c>
      <c r="D454" s="88"/>
      <c r="E454" s="87">
        <v>53766480.189999998</v>
      </c>
      <c r="F454" s="87">
        <v>43862673.189999998</v>
      </c>
      <c r="G454" s="86">
        <v>43868169.140000001</v>
      </c>
    </row>
    <row r="455" spans="1:7" outlineLevel="5" x14ac:dyDescent="0.25">
      <c r="A455" s="85" t="s">
        <v>606</v>
      </c>
      <c r="B455" s="84" t="s">
        <v>753</v>
      </c>
      <c r="C455" s="84" t="s">
        <v>605</v>
      </c>
      <c r="D455" s="84"/>
      <c r="E455" s="83">
        <v>53766480.189999998</v>
      </c>
      <c r="F455" s="83">
        <v>43862673.189999998</v>
      </c>
      <c r="G455" s="82">
        <v>43868169.140000001</v>
      </c>
    </row>
    <row r="456" spans="1:7" ht="38.25" outlineLevel="6" x14ac:dyDescent="0.25">
      <c r="A456" s="81" t="s">
        <v>460</v>
      </c>
      <c r="B456" s="80" t="s">
        <v>753</v>
      </c>
      <c r="C456" s="80" t="s">
        <v>605</v>
      </c>
      <c r="D456" s="80" t="s">
        <v>459</v>
      </c>
      <c r="E456" s="79">
        <v>30401912.059999999</v>
      </c>
      <c r="F456" s="79">
        <v>30401912.059999999</v>
      </c>
      <c r="G456" s="78">
        <v>30401912.059999999</v>
      </c>
    </row>
    <row r="457" spans="1:7" outlineLevel="6" x14ac:dyDescent="0.25">
      <c r="A457" s="81" t="s">
        <v>364</v>
      </c>
      <c r="B457" s="80" t="s">
        <v>753</v>
      </c>
      <c r="C457" s="80" t="s">
        <v>605</v>
      </c>
      <c r="D457" s="80" t="s">
        <v>361</v>
      </c>
      <c r="E457" s="79">
        <v>19047868.129999999</v>
      </c>
      <c r="F457" s="79">
        <v>9535396.1300000008</v>
      </c>
      <c r="G457" s="78">
        <v>9540892.0800000001</v>
      </c>
    </row>
    <row r="458" spans="1:7" outlineLevel="6" x14ac:dyDescent="0.25">
      <c r="A458" s="81" t="s">
        <v>308</v>
      </c>
      <c r="B458" s="80" t="s">
        <v>753</v>
      </c>
      <c r="C458" s="80" t="s">
        <v>605</v>
      </c>
      <c r="D458" s="80" t="s">
        <v>305</v>
      </c>
      <c r="E458" s="79">
        <v>4316700</v>
      </c>
      <c r="F458" s="79">
        <v>3925365</v>
      </c>
      <c r="G458" s="78">
        <v>3925365</v>
      </c>
    </row>
    <row r="459" spans="1:7" ht="15.75" thickBot="1" x14ac:dyDescent="0.3">
      <c r="A459" s="105" t="s">
        <v>752</v>
      </c>
      <c r="B459" s="104" t="s">
        <v>751</v>
      </c>
      <c r="C459" s="104"/>
      <c r="D459" s="104"/>
      <c r="E459" s="103">
        <v>1581770215.0599999</v>
      </c>
      <c r="F459" s="103">
        <v>1668809298.3800001</v>
      </c>
      <c r="G459" s="102">
        <v>1568477656.3499999</v>
      </c>
    </row>
    <row r="460" spans="1:7" outlineLevel="1" x14ac:dyDescent="0.25">
      <c r="A460" s="101" t="s">
        <v>750</v>
      </c>
      <c r="B460" s="100" t="s">
        <v>726</v>
      </c>
      <c r="C460" s="100"/>
      <c r="D460" s="100"/>
      <c r="E460" s="99">
        <v>530189264.25999999</v>
      </c>
      <c r="F460" s="99">
        <v>638392641.89999998</v>
      </c>
      <c r="G460" s="98">
        <v>676771167.25</v>
      </c>
    </row>
    <row r="461" spans="1:7" outlineLevel="2" x14ac:dyDescent="0.25">
      <c r="A461" s="97" t="s">
        <v>423</v>
      </c>
      <c r="B461" s="96" t="s">
        <v>726</v>
      </c>
      <c r="C461" s="96" t="s">
        <v>422</v>
      </c>
      <c r="D461" s="96"/>
      <c r="E461" s="95">
        <v>528719264.25999999</v>
      </c>
      <c r="F461" s="95">
        <v>638392641.89999998</v>
      </c>
      <c r="G461" s="94">
        <v>676771167.25</v>
      </c>
    </row>
    <row r="462" spans="1:7" outlineLevel="3" x14ac:dyDescent="0.25">
      <c r="A462" s="93" t="s">
        <v>576</v>
      </c>
      <c r="B462" s="92" t="s">
        <v>726</v>
      </c>
      <c r="C462" s="92" t="s">
        <v>575</v>
      </c>
      <c r="D462" s="92"/>
      <c r="E462" s="91">
        <v>305434.96999999997</v>
      </c>
      <c r="F462" s="91">
        <v>305434.96999999997</v>
      </c>
      <c r="G462" s="90">
        <v>305434.96999999997</v>
      </c>
    </row>
    <row r="463" spans="1:7" outlineLevel="4" x14ac:dyDescent="0.25">
      <c r="A463" s="89" t="s">
        <v>749</v>
      </c>
      <c r="B463" s="88" t="s">
        <v>726</v>
      </c>
      <c r="C463" s="88" t="s">
        <v>748</v>
      </c>
      <c r="D463" s="88"/>
      <c r="E463" s="87">
        <v>305434.96999999997</v>
      </c>
      <c r="F463" s="87">
        <v>305434.96999999997</v>
      </c>
      <c r="G463" s="86">
        <v>305434.96999999997</v>
      </c>
    </row>
    <row r="464" spans="1:7" ht="25.5" outlineLevel="5" x14ac:dyDescent="0.25">
      <c r="A464" s="85" t="s">
        <v>747</v>
      </c>
      <c r="B464" s="84" t="s">
        <v>726</v>
      </c>
      <c r="C464" s="84" t="s">
        <v>746</v>
      </c>
      <c r="D464" s="84"/>
      <c r="E464" s="83">
        <v>305434.96999999997</v>
      </c>
      <c r="F464" s="83">
        <v>305434.96999999997</v>
      </c>
      <c r="G464" s="82">
        <v>305434.96999999997</v>
      </c>
    </row>
    <row r="465" spans="1:7" outlineLevel="6" x14ac:dyDescent="0.25">
      <c r="A465" s="81" t="s">
        <v>364</v>
      </c>
      <c r="B465" s="80" t="s">
        <v>726</v>
      </c>
      <c r="C465" s="80" t="s">
        <v>746</v>
      </c>
      <c r="D465" s="80" t="s">
        <v>361</v>
      </c>
      <c r="E465" s="79">
        <v>305434.96999999997</v>
      </c>
      <c r="F465" s="79">
        <v>305434.96999999997</v>
      </c>
      <c r="G465" s="78">
        <v>305434.96999999997</v>
      </c>
    </row>
    <row r="466" spans="1:7" ht="25.5" outlineLevel="3" x14ac:dyDescent="0.25">
      <c r="A466" s="93" t="s">
        <v>421</v>
      </c>
      <c r="B466" s="92" t="s">
        <v>726</v>
      </c>
      <c r="C466" s="92" t="s">
        <v>420</v>
      </c>
      <c r="D466" s="92"/>
      <c r="E466" s="91">
        <v>528413829.29000002</v>
      </c>
      <c r="F466" s="91">
        <v>638087206.92999995</v>
      </c>
      <c r="G466" s="90">
        <v>676465732.27999997</v>
      </c>
    </row>
    <row r="467" spans="1:7" outlineLevel="4" x14ac:dyDescent="0.25">
      <c r="A467" s="89" t="s">
        <v>419</v>
      </c>
      <c r="B467" s="88" t="s">
        <v>726</v>
      </c>
      <c r="C467" s="88" t="s">
        <v>418</v>
      </c>
      <c r="D467" s="88"/>
      <c r="E467" s="87">
        <v>528413829.29000002</v>
      </c>
      <c r="F467" s="87">
        <v>532921981.63999999</v>
      </c>
      <c r="G467" s="86">
        <v>532025163.81</v>
      </c>
    </row>
    <row r="468" spans="1:7" ht="25.5" outlineLevel="5" x14ac:dyDescent="0.25">
      <c r="A468" s="85" t="s">
        <v>666</v>
      </c>
      <c r="B468" s="84" t="s">
        <v>726</v>
      </c>
      <c r="C468" s="84" t="s">
        <v>745</v>
      </c>
      <c r="D468" s="84"/>
      <c r="E468" s="83">
        <v>12000</v>
      </c>
      <c r="F468" s="83">
        <v>0</v>
      </c>
      <c r="G468" s="82">
        <v>0</v>
      </c>
    </row>
    <row r="469" spans="1:7" ht="25.5" outlineLevel="6" x14ac:dyDescent="0.25">
      <c r="A469" s="81" t="s">
        <v>322</v>
      </c>
      <c r="B469" s="80" t="s">
        <v>726</v>
      </c>
      <c r="C469" s="80" t="s">
        <v>745</v>
      </c>
      <c r="D469" s="80" t="s">
        <v>319</v>
      </c>
      <c r="E469" s="79">
        <v>12000</v>
      </c>
      <c r="F469" s="79">
        <v>0</v>
      </c>
      <c r="G469" s="78">
        <v>0</v>
      </c>
    </row>
    <row r="470" spans="1:7" ht="25.5" outlineLevel="5" x14ac:dyDescent="0.25">
      <c r="A470" s="85" t="s">
        <v>744</v>
      </c>
      <c r="B470" s="84" t="s">
        <v>726</v>
      </c>
      <c r="C470" s="84" t="s">
        <v>743</v>
      </c>
      <c r="D470" s="84"/>
      <c r="E470" s="83">
        <v>670000</v>
      </c>
      <c r="F470" s="83">
        <v>1493484.5</v>
      </c>
      <c r="G470" s="82">
        <v>596666.67000000004</v>
      </c>
    </row>
    <row r="471" spans="1:7" outlineLevel="6" x14ac:dyDescent="0.25">
      <c r="A471" s="81" t="s">
        <v>364</v>
      </c>
      <c r="B471" s="80" t="s">
        <v>726</v>
      </c>
      <c r="C471" s="80" t="s">
        <v>743</v>
      </c>
      <c r="D471" s="80" t="s">
        <v>361</v>
      </c>
      <c r="E471" s="79">
        <v>670000</v>
      </c>
      <c r="F471" s="79">
        <v>1493484.5</v>
      </c>
      <c r="G471" s="78">
        <v>596666.67000000004</v>
      </c>
    </row>
    <row r="472" spans="1:7" ht="25.5" outlineLevel="5" x14ac:dyDescent="0.25">
      <c r="A472" s="85" t="s">
        <v>742</v>
      </c>
      <c r="B472" s="84" t="s">
        <v>726</v>
      </c>
      <c r="C472" s="84" t="s">
        <v>741</v>
      </c>
      <c r="D472" s="84"/>
      <c r="E472" s="83">
        <v>472000</v>
      </c>
      <c r="F472" s="83">
        <v>472000</v>
      </c>
      <c r="G472" s="82">
        <v>472000</v>
      </c>
    </row>
    <row r="473" spans="1:7" ht="25.5" outlineLevel="6" x14ac:dyDescent="0.25">
      <c r="A473" s="81" t="s">
        <v>322</v>
      </c>
      <c r="B473" s="80" t="s">
        <v>726</v>
      </c>
      <c r="C473" s="80" t="s">
        <v>741</v>
      </c>
      <c r="D473" s="80" t="s">
        <v>319</v>
      </c>
      <c r="E473" s="79">
        <v>472000</v>
      </c>
      <c r="F473" s="79">
        <v>472000</v>
      </c>
      <c r="G473" s="78">
        <v>472000</v>
      </c>
    </row>
    <row r="474" spans="1:7" outlineLevel="5" x14ac:dyDescent="0.25">
      <c r="A474" s="85" t="s">
        <v>740</v>
      </c>
      <c r="B474" s="84" t="s">
        <v>726</v>
      </c>
      <c r="C474" s="84" t="s">
        <v>739</v>
      </c>
      <c r="D474" s="84"/>
      <c r="E474" s="83">
        <v>191023863.55000001</v>
      </c>
      <c r="F474" s="83">
        <v>193605665.74000001</v>
      </c>
      <c r="G474" s="82">
        <v>193605665.74000001</v>
      </c>
    </row>
    <row r="475" spans="1:7" ht="25.5" outlineLevel="6" x14ac:dyDescent="0.25">
      <c r="A475" s="81" t="s">
        <v>322</v>
      </c>
      <c r="B475" s="80" t="s">
        <v>726</v>
      </c>
      <c r="C475" s="80" t="s">
        <v>739</v>
      </c>
      <c r="D475" s="80" t="s">
        <v>319</v>
      </c>
      <c r="E475" s="79">
        <v>191023863.55000001</v>
      </c>
      <c r="F475" s="79">
        <v>193605665.74000001</v>
      </c>
      <c r="G475" s="78">
        <v>193605665.74000001</v>
      </c>
    </row>
    <row r="476" spans="1:7" outlineLevel="5" x14ac:dyDescent="0.25">
      <c r="A476" s="85" t="s">
        <v>738</v>
      </c>
      <c r="B476" s="84" t="s">
        <v>726</v>
      </c>
      <c r="C476" s="84" t="s">
        <v>737</v>
      </c>
      <c r="D476" s="84"/>
      <c r="E476" s="83">
        <v>17330065.739999998</v>
      </c>
      <c r="F476" s="83">
        <v>18444931.399999999</v>
      </c>
      <c r="G476" s="82">
        <v>18444931.399999999</v>
      </c>
    </row>
    <row r="477" spans="1:7" ht="25.5" outlineLevel="6" x14ac:dyDescent="0.25">
      <c r="A477" s="81" t="s">
        <v>322</v>
      </c>
      <c r="B477" s="80" t="s">
        <v>726</v>
      </c>
      <c r="C477" s="80" t="s">
        <v>737</v>
      </c>
      <c r="D477" s="80" t="s">
        <v>319</v>
      </c>
      <c r="E477" s="79">
        <v>17330065.739999998</v>
      </c>
      <c r="F477" s="79">
        <v>18444931.399999999</v>
      </c>
      <c r="G477" s="78">
        <v>18444931.399999999</v>
      </c>
    </row>
    <row r="478" spans="1:7" ht="25.5" outlineLevel="5" x14ac:dyDescent="0.25">
      <c r="A478" s="85" t="s">
        <v>711</v>
      </c>
      <c r="B478" s="84" t="s">
        <v>726</v>
      </c>
      <c r="C478" s="84" t="s">
        <v>736</v>
      </c>
      <c r="D478" s="84"/>
      <c r="E478" s="83">
        <v>318905900</v>
      </c>
      <c r="F478" s="83">
        <v>318905900</v>
      </c>
      <c r="G478" s="82">
        <v>318905900</v>
      </c>
    </row>
    <row r="479" spans="1:7" ht="25.5" outlineLevel="6" x14ac:dyDescent="0.25">
      <c r="A479" s="81" t="s">
        <v>322</v>
      </c>
      <c r="B479" s="80" t="s">
        <v>726</v>
      </c>
      <c r="C479" s="80" t="s">
        <v>736</v>
      </c>
      <c r="D479" s="80" t="s">
        <v>319</v>
      </c>
      <c r="E479" s="79">
        <v>318905900</v>
      </c>
      <c r="F479" s="79">
        <v>318905900</v>
      </c>
      <c r="G479" s="78">
        <v>318905900</v>
      </c>
    </row>
    <row r="480" spans="1:7" outlineLevel="4" x14ac:dyDescent="0.25">
      <c r="A480" s="89" t="s">
        <v>735</v>
      </c>
      <c r="B480" s="88" t="s">
        <v>726</v>
      </c>
      <c r="C480" s="88" t="s">
        <v>734</v>
      </c>
      <c r="D480" s="88"/>
      <c r="E480" s="87">
        <v>0</v>
      </c>
      <c r="F480" s="87">
        <v>105165225.29000001</v>
      </c>
      <c r="G480" s="86">
        <v>144440568.47</v>
      </c>
    </row>
    <row r="481" spans="1:7" ht="25.5" outlineLevel="5" x14ac:dyDescent="0.25">
      <c r="A481" s="85" t="s">
        <v>733</v>
      </c>
      <c r="B481" s="84" t="s">
        <v>726</v>
      </c>
      <c r="C481" s="84" t="s">
        <v>732</v>
      </c>
      <c r="D481" s="84"/>
      <c r="E481" s="83">
        <v>0</v>
      </c>
      <c r="F481" s="83">
        <v>4325581.4000000004</v>
      </c>
      <c r="G481" s="82">
        <v>4500000</v>
      </c>
    </row>
    <row r="482" spans="1:7" ht="25.5" outlineLevel="6" x14ac:dyDescent="0.25">
      <c r="A482" s="81" t="s">
        <v>322</v>
      </c>
      <c r="B482" s="80" t="s">
        <v>726</v>
      </c>
      <c r="C482" s="80" t="s">
        <v>732</v>
      </c>
      <c r="D482" s="80" t="s">
        <v>319</v>
      </c>
      <c r="E482" s="79">
        <v>0</v>
      </c>
      <c r="F482" s="79">
        <v>4325581.4000000004</v>
      </c>
      <c r="G482" s="78">
        <v>4500000</v>
      </c>
    </row>
    <row r="483" spans="1:7" ht="38.25" outlineLevel="5" x14ac:dyDescent="0.25">
      <c r="A483" s="85" t="s">
        <v>728</v>
      </c>
      <c r="B483" s="84" t="s">
        <v>726</v>
      </c>
      <c r="C483" s="84" t="s">
        <v>731</v>
      </c>
      <c r="D483" s="84"/>
      <c r="E483" s="83">
        <v>0</v>
      </c>
      <c r="F483" s="83">
        <v>59850116.280000001</v>
      </c>
      <c r="G483" s="82">
        <v>59811125</v>
      </c>
    </row>
    <row r="484" spans="1:7" outlineLevel="6" x14ac:dyDescent="0.25">
      <c r="A484" s="81" t="s">
        <v>364</v>
      </c>
      <c r="B484" s="80" t="s">
        <v>726</v>
      </c>
      <c r="C484" s="80" t="s">
        <v>731</v>
      </c>
      <c r="D484" s="80" t="s">
        <v>361</v>
      </c>
      <c r="E484" s="79">
        <v>0</v>
      </c>
      <c r="F484" s="79">
        <v>59850116.280000001</v>
      </c>
      <c r="G484" s="78">
        <v>59811125</v>
      </c>
    </row>
    <row r="485" spans="1:7" ht="51" outlineLevel="5" x14ac:dyDescent="0.25">
      <c r="A485" s="85" t="s">
        <v>730</v>
      </c>
      <c r="B485" s="84" t="s">
        <v>726</v>
      </c>
      <c r="C485" s="84" t="s">
        <v>729</v>
      </c>
      <c r="D485" s="84"/>
      <c r="E485" s="83">
        <v>0</v>
      </c>
      <c r="F485" s="83">
        <v>20494763.809999999</v>
      </c>
      <c r="G485" s="82">
        <v>40064721.740000002</v>
      </c>
    </row>
    <row r="486" spans="1:7" outlineLevel="6" x14ac:dyDescent="0.25">
      <c r="A486" s="81" t="s">
        <v>364</v>
      </c>
      <c r="B486" s="80" t="s">
        <v>726</v>
      </c>
      <c r="C486" s="80" t="s">
        <v>729</v>
      </c>
      <c r="D486" s="80" t="s">
        <v>361</v>
      </c>
      <c r="E486" s="79">
        <v>0</v>
      </c>
      <c r="F486" s="79">
        <v>20494763.809999999</v>
      </c>
      <c r="G486" s="78">
        <v>40064721.740000002</v>
      </c>
    </row>
    <row r="487" spans="1:7" ht="38.25" outlineLevel="5" x14ac:dyDescent="0.25">
      <c r="A487" s="85" t="s">
        <v>728</v>
      </c>
      <c r="B487" s="84" t="s">
        <v>726</v>
      </c>
      <c r="C487" s="84" t="s">
        <v>727</v>
      </c>
      <c r="D487" s="84"/>
      <c r="E487" s="83">
        <v>0</v>
      </c>
      <c r="F487" s="83">
        <v>20494763.800000001</v>
      </c>
      <c r="G487" s="82">
        <v>40064721.729999997</v>
      </c>
    </row>
    <row r="488" spans="1:7" outlineLevel="6" x14ac:dyDescent="0.25">
      <c r="A488" s="81" t="s">
        <v>364</v>
      </c>
      <c r="B488" s="80" t="s">
        <v>726</v>
      </c>
      <c r="C488" s="80" t="s">
        <v>727</v>
      </c>
      <c r="D488" s="80" t="s">
        <v>361</v>
      </c>
      <c r="E488" s="79">
        <v>0</v>
      </c>
      <c r="F488" s="79">
        <v>20494763.800000001</v>
      </c>
      <c r="G488" s="78">
        <v>40064721.729999997</v>
      </c>
    </row>
    <row r="489" spans="1:7" outlineLevel="2" x14ac:dyDescent="0.25">
      <c r="A489" s="97" t="s">
        <v>345</v>
      </c>
      <c r="B489" s="96" t="s">
        <v>726</v>
      </c>
      <c r="C489" s="96" t="s">
        <v>344</v>
      </c>
      <c r="D489" s="96"/>
      <c r="E489" s="95">
        <v>1470000</v>
      </c>
      <c r="F489" s="95">
        <v>0</v>
      </c>
      <c r="G489" s="94">
        <v>0</v>
      </c>
    </row>
    <row r="490" spans="1:7" outlineLevel="3" x14ac:dyDescent="0.25">
      <c r="A490" s="93" t="s">
        <v>343</v>
      </c>
      <c r="B490" s="92" t="s">
        <v>726</v>
      </c>
      <c r="C490" s="92" t="s">
        <v>342</v>
      </c>
      <c r="D490" s="92"/>
      <c r="E490" s="91">
        <v>1470000</v>
      </c>
      <c r="F490" s="91">
        <v>0</v>
      </c>
      <c r="G490" s="90">
        <v>0</v>
      </c>
    </row>
    <row r="491" spans="1:7" ht="25.5" outlineLevel="4" x14ac:dyDescent="0.25">
      <c r="A491" s="89" t="s">
        <v>341</v>
      </c>
      <c r="B491" s="88" t="s">
        <v>726</v>
      </c>
      <c r="C491" s="88" t="s">
        <v>340</v>
      </c>
      <c r="D491" s="88"/>
      <c r="E491" s="87">
        <v>1470000</v>
      </c>
      <c r="F491" s="87">
        <v>0</v>
      </c>
      <c r="G491" s="86">
        <v>0</v>
      </c>
    </row>
    <row r="492" spans="1:7" outlineLevel="5" x14ac:dyDescent="0.25">
      <c r="A492" s="85" t="s">
        <v>674</v>
      </c>
      <c r="B492" s="84" t="s">
        <v>726</v>
      </c>
      <c r="C492" s="84" t="s">
        <v>673</v>
      </c>
      <c r="D492" s="84"/>
      <c r="E492" s="83">
        <v>1470000</v>
      </c>
      <c r="F492" s="83">
        <v>0</v>
      </c>
      <c r="G492" s="82">
        <v>0</v>
      </c>
    </row>
    <row r="493" spans="1:7" outlineLevel="6" x14ac:dyDescent="0.25">
      <c r="A493" s="81" t="s">
        <v>364</v>
      </c>
      <c r="B493" s="80" t="s">
        <v>726</v>
      </c>
      <c r="C493" s="80" t="s">
        <v>673</v>
      </c>
      <c r="D493" s="80" t="s">
        <v>361</v>
      </c>
      <c r="E493" s="79">
        <v>1470000</v>
      </c>
      <c r="F493" s="79">
        <v>0</v>
      </c>
      <c r="G493" s="78">
        <v>0</v>
      </c>
    </row>
    <row r="494" spans="1:7" outlineLevel="1" x14ac:dyDescent="0.25">
      <c r="A494" s="101" t="s">
        <v>725</v>
      </c>
      <c r="B494" s="100" t="s">
        <v>671</v>
      </c>
      <c r="C494" s="100"/>
      <c r="D494" s="100"/>
      <c r="E494" s="99">
        <v>839500052.29999995</v>
      </c>
      <c r="F494" s="99">
        <v>820636990.11000001</v>
      </c>
      <c r="G494" s="98">
        <v>681597132.52999997</v>
      </c>
    </row>
    <row r="495" spans="1:7" outlineLevel="2" x14ac:dyDescent="0.25">
      <c r="A495" s="97" t="s">
        <v>423</v>
      </c>
      <c r="B495" s="96" t="s">
        <v>671</v>
      </c>
      <c r="C495" s="96" t="s">
        <v>422</v>
      </c>
      <c r="D495" s="96"/>
      <c r="E495" s="95">
        <v>818248238.97000003</v>
      </c>
      <c r="F495" s="95">
        <v>804872510.11000001</v>
      </c>
      <c r="G495" s="94">
        <v>665162652.52999997</v>
      </c>
    </row>
    <row r="496" spans="1:7" outlineLevel="3" x14ac:dyDescent="0.25">
      <c r="A496" s="93" t="s">
        <v>576</v>
      </c>
      <c r="B496" s="92" t="s">
        <v>671</v>
      </c>
      <c r="C496" s="92" t="s">
        <v>575</v>
      </c>
      <c r="D496" s="92"/>
      <c r="E496" s="91">
        <v>411000</v>
      </c>
      <c r="F496" s="91">
        <v>411000</v>
      </c>
      <c r="G496" s="90">
        <v>411000</v>
      </c>
    </row>
    <row r="497" spans="1:7" outlineLevel="4" x14ac:dyDescent="0.25">
      <c r="A497" s="89" t="s">
        <v>724</v>
      </c>
      <c r="B497" s="88" t="s">
        <v>671</v>
      </c>
      <c r="C497" s="88" t="s">
        <v>723</v>
      </c>
      <c r="D497" s="88"/>
      <c r="E497" s="87">
        <v>411000</v>
      </c>
      <c r="F497" s="87">
        <v>411000</v>
      </c>
      <c r="G497" s="86">
        <v>411000</v>
      </c>
    </row>
    <row r="498" spans="1:7" ht="25.5" outlineLevel="5" x14ac:dyDescent="0.25">
      <c r="A498" s="85" t="s">
        <v>722</v>
      </c>
      <c r="B498" s="84" t="s">
        <v>671</v>
      </c>
      <c r="C498" s="84" t="s">
        <v>721</v>
      </c>
      <c r="D498" s="84"/>
      <c r="E498" s="83">
        <v>411000</v>
      </c>
      <c r="F498" s="83">
        <v>411000</v>
      </c>
      <c r="G498" s="82">
        <v>411000</v>
      </c>
    </row>
    <row r="499" spans="1:7" outlineLevel="6" x14ac:dyDescent="0.25">
      <c r="A499" s="81" t="s">
        <v>364</v>
      </c>
      <c r="B499" s="80" t="s">
        <v>671</v>
      </c>
      <c r="C499" s="80" t="s">
        <v>721</v>
      </c>
      <c r="D499" s="80" t="s">
        <v>361</v>
      </c>
      <c r="E499" s="79">
        <v>411000</v>
      </c>
      <c r="F499" s="79">
        <v>411000</v>
      </c>
      <c r="G499" s="78">
        <v>411000</v>
      </c>
    </row>
    <row r="500" spans="1:7" ht="25.5" outlineLevel="3" x14ac:dyDescent="0.25">
      <c r="A500" s="93" t="s">
        <v>421</v>
      </c>
      <c r="B500" s="92" t="s">
        <v>671</v>
      </c>
      <c r="C500" s="92" t="s">
        <v>420</v>
      </c>
      <c r="D500" s="92"/>
      <c r="E500" s="91">
        <v>817837238.97000003</v>
      </c>
      <c r="F500" s="91">
        <v>804461510.11000001</v>
      </c>
      <c r="G500" s="90">
        <v>664751652.52999997</v>
      </c>
    </row>
    <row r="501" spans="1:7" ht="25.5" outlineLevel="4" x14ac:dyDescent="0.25">
      <c r="A501" s="89" t="s">
        <v>720</v>
      </c>
      <c r="B501" s="88" t="s">
        <v>671</v>
      </c>
      <c r="C501" s="88" t="s">
        <v>719</v>
      </c>
      <c r="D501" s="88"/>
      <c r="E501" s="87">
        <v>592896116.53999996</v>
      </c>
      <c r="F501" s="87">
        <v>569384632.80999994</v>
      </c>
      <c r="G501" s="86">
        <v>560685081.10000002</v>
      </c>
    </row>
    <row r="502" spans="1:7" ht="25.5" outlineLevel="5" x14ac:dyDescent="0.25">
      <c r="A502" s="85" t="s">
        <v>666</v>
      </c>
      <c r="B502" s="84" t="s">
        <v>671</v>
      </c>
      <c r="C502" s="84" t="s">
        <v>718</v>
      </c>
      <c r="D502" s="84"/>
      <c r="E502" s="83">
        <v>80000</v>
      </c>
      <c r="F502" s="83">
        <v>0</v>
      </c>
      <c r="G502" s="82">
        <v>0</v>
      </c>
    </row>
    <row r="503" spans="1:7" ht="25.5" outlineLevel="6" x14ac:dyDescent="0.25">
      <c r="A503" s="81" t="s">
        <v>322</v>
      </c>
      <c r="B503" s="80" t="s">
        <v>671</v>
      </c>
      <c r="C503" s="80" t="s">
        <v>718</v>
      </c>
      <c r="D503" s="80" t="s">
        <v>319</v>
      </c>
      <c r="E503" s="79">
        <v>80000</v>
      </c>
      <c r="F503" s="79">
        <v>0</v>
      </c>
      <c r="G503" s="78">
        <v>0</v>
      </c>
    </row>
    <row r="504" spans="1:7" ht="25.5" outlineLevel="5" x14ac:dyDescent="0.25">
      <c r="A504" s="85" t="s">
        <v>717</v>
      </c>
      <c r="B504" s="84" t="s">
        <v>671</v>
      </c>
      <c r="C504" s="84" t="s">
        <v>716</v>
      </c>
      <c r="D504" s="84"/>
      <c r="E504" s="83">
        <v>15313333.35</v>
      </c>
      <c r="F504" s="83">
        <v>0</v>
      </c>
      <c r="G504" s="82">
        <v>641666.66</v>
      </c>
    </row>
    <row r="505" spans="1:7" outlineLevel="6" x14ac:dyDescent="0.25">
      <c r="A505" s="81" t="s">
        <v>364</v>
      </c>
      <c r="B505" s="80" t="s">
        <v>671</v>
      </c>
      <c r="C505" s="80" t="s">
        <v>716</v>
      </c>
      <c r="D505" s="80" t="s">
        <v>361</v>
      </c>
      <c r="E505" s="79">
        <v>1246666.68</v>
      </c>
      <c r="F505" s="79">
        <v>0</v>
      </c>
      <c r="G505" s="78">
        <v>641666.66</v>
      </c>
    </row>
    <row r="506" spans="1:7" ht="25.5" outlineLevel="6" x14ac:dyDescent="0.25">
      <c r="A506" s="81" t="s">
        <v>322</v>
      </c>
      <c r="B506" s="80" t="s">
        <v>671</v>
      </c>
      <c r="C506" s="80" t="s">
        <v>716</v>
      </c>
      <c r="D506" s="80" t="s">
        <v>319</v>
      </c>
      <c r="E506" s="79">
        <v>14066666.67</v>
      </c>
      <c r="F506" s="79">
        <v>0</v>
      </c>
      <c r="G506" s="78">
        <v>0</v>
      </c>
    </row>
    <row r="507" spans="1:7" ht="38.25" outlineLevel="5" x14ac:dyDescent="0.25">
      <c r="A507" s="85" t="s">
        <v>715</v>
      </c>
      <c r="B507" s="84" t="s">
        <v>671</v>
      </c>
      <c r="C507" s="84" t="s">
        <v>714</v>
      </c>
      <c r="D507" s="84"/>
      <c r="E507" s="83">
        <v>45353880.759999998</v>
      </c>
      <c r="F507" s="83">
        <v>46251130.380000003</v>
      </c>
      <c r="G507" s="82">
        <v>46324712.009999998</v>
      </c>
    </row>
    <row r="508" spans="1:7" ht="25.5" outlineLevel="6" x14ac:dyDescent="0.25">
      <c r="A508" s="81" t="s">
        <v>322</v>
      </c>
      <c r="B508" s="80" t="s">
        <v>671</v>
      </c>
      <c r="C508" s="80" t="s">
        <v>714</v>
      </c>
      <c r="D508" s="80" t="s">
        <v>319</v>
      </c>
      <c r="E508" s="79">
        <v>45353880.759999998</v>
      </c>
      <c r="F508" s="79">
        <v>46251130.380000003</v>
      </c>
      <c r="G508" s="78">
        <v>46324712.009999998</v>
      </c>
    </row>
    <row r="509" spans="1:7" outlineLevel="5" x14ac:dyDescent="0.25">
      <c r="A509" s="85" t="s">
        <v>713</v>
      </c>
      <c r="B509" s="84" t="s">
        <v>671</v>
      </c>
      <c r="C509" s="84" t="s">
        <v>712</v>
      </c>
      <c r="D509" s="84"/>
      <c r="E509" s="83">
        <v>31569202.43</v>
      </c>
      <c r="F509" s="83">
        <v>31569202.43</v>
      </c>
      <c r="G509" s="82">
        <v>31569202.43</v>
      </c>
    </row>
    <row r="510" spans="1:7" ht="25.5" outlineLevel="6" x14ac:dyDescent="0.25">
      <c r="A510" s="81" t="s">
        <v>322</v>
      </c>
      <c r="B510" s="80" t="s">
        <v>671</v>
      </c>
      <c r="C510" s="80" t="s">
        <v>712</v>
      </c>
      <c r="D510" s="80" t="s">
        <v>319</v>
      </c>
      <c r="E510" s="79">
        <v>31569202.43</v>
      </c>
      <c r="F510" s="79">
        <v>31569202.43</v>
      </c>
      <c r="G510" s="78">
        <v>31569202.43</v>
      </c>
    </row>
    <row r="511" spans="1:7" ht="25.5" outlineLevel="5" x14ac:dyDescent="0.25">
      <c r="A511" s="85" t="s">
        <v>711</v>
      </c>
      <c r="B511" s="84" t="s">
        <v>671</v>
      </c>
      <c r="C511" s="84" t="s">
        <v>710</v>
      </c>
      <c r="D511" s="84"/>
      <c r="E511" s="83">
        <v>497849400</v>
      </c>
      <c r="F511" s="83">
        <v>490393800</v>
      </c>
      <c r="G511" s="82">
        <v>480979000</v>
      </c>
    </row>
    <row r="512" spans="1:7" ht="25.5" outlineLevel="6" x14ac:dyDescent="0.25">
      <c r="A512" s="81" t="s">
        <v>322</v>
      </c>
      <c r="B512" s="80" t="s">
        <v>671</v>
      </c>
      <c r="C512" s="80" t="s">
        <v>710</v>
      </c>
      <c r="D512" s="80" t="s">
        <v>319</v>
      </c>
      <c r="E512" s="79">
        <v>497849400</v>
      </c>
      <c r="F512" s="79">
        <v>490393800</v>
      </c>
      <c r="G512" s="78">
        <v>480979000</v>
      </c>
    </row>
    <row r="513" spans="1:7" ht="63.75" outlineLevel="5" x14ac:dyDescent="0.25">
      <c r="A513" s="85" t="s">
        <v>165</v>
      </c>
      <c r="B513" s="84" t="s">
        <v>671</v>
      </c>
      <c r="C513" s="84" t="s">
        <v>709</v>
      </c>
      <c r="D513" s="84"/>
      <c r="E513" s="83">
        <v>1170500</v>
      </c>
      <c r="F513" s="83">
        <v>1170500</v>
      </c>
      <c r="G513" s="82">
        <v>1170500</v>
      </c>
    </row>
    <row r="514" spans="1:7" ht="25.5" outlineLevel="6" x14ac:dyDescent="0.25">
      <c r="A514" s="81" t="s">
        <v>322</v>
      </c>
      <c r="B514" s="80" t="s">
        <v>671</v>
      </c>
      <c r="C514" s="80" t="s">
        <v>709</v>
      </c>
      <c r="D514" s="80" t="s">
        <v>319</v>
      </c>
      <c r="E514" s="79">
        <v>1170500</v>
      </c>
      <c r="F514" s="79">
        <v>1170500</v>
      </c>
      <c r="G514" s="78">
        <v>1170500</v>
      </c>
    </row>
    <row r="515" spans="1:7" ht="38.25" outlineLevel="5" x14ac:dyDescent="0.25">
      <c r="A515" s="85" t="s">
        <v>261</v>
      </c>
      <c r="B515" s="84" t="s">
        <v>671</v>
      </c>
      <c r="C515" s="84" t="s">
        <v>708</v>
      </c>
      <c r="D515" s="84"/>
      <c r="E515" s="83">
        <v>779900</v>
      </c>
      <c r="F515" s="83">
        <v>0</v>
      </c>
      <c r="G515" s="82">
        <v>0</v>
      </c>
    </row>
    <row r="516" spans="1:7" ht="25.5" outlineLevel="6" x14ac:dyDescent="0.25">
      <c r="A516" s="81" t="s">
        <v>322</v>
      </c>
      <c r="B516" s="80" t="s">
        <v>671</v>
      </c>
      <c r="C516" s="80" t="s">
        <v>708</v>
      </c>
      <c r="D516" s="80" t="s">
        <v>319</v>
      </c>
      <c r="E516" s="79">
        <v>779900</v>
      </c>
      <c r="F516" s="79">
        <v>0</v>
      </c>
      <c r="G516" s="78">
        <v>0</v>
      </c>
    </row>
    <row r="517" spans="1:7" ht="38.25" outlineLevel="5" x14ac:dyDescent="0.25">
      <c r="A517" s="85" t="s">
        <v>707</v>
      </c>
      <c r="B517" s="84" t="s">
        <v>671</v>
      </c>
      <c r="C517" s="84" t="s">
        <v>706</v>
      </c>
      <c r="D517" s="84"/>
      <c r="E517" s="83">
        <v>779900</v>
      </c>
      <c r="F517" s="83">
        <v>0</v>
      </c>
      <c r="G517" s="82">
        <v>0</v>
      </c>
    </row>
    <row r="518" spans="1:7" ht="25.5" outlineLevel="6" x14ac:dyDescent="0.25">
      <c r="A518" s="81" t="s">
        <v>322</v>
      </c>
      <c r="B518" s="80" t="s">
        <v>671</v>
      </c>
      <c r="C518" s="80" t="s">
        <v>706</v>
      </c>
      <c r="D518" s="80" t="s">
        <v>319</v>
      </c>
      <c r="E518" s="79">
        <v>779900</v>
      </c>
      <c r="F518" s="79">
        <v>0</v>
      </c>
      <c r="G518" s="78">
        <v>0</v>
      </c>
    </row>
    <row r="519" spans="1:7" outlineLevel="4" x14ac:dyDescent="0.25">
      <c r="A519" s="89" t="s">
        <v>558</v>
      </c>
      <c r="B519" s="88" t="s">
        <v>671</v>
      </c>
      <c r="C519" s="88" t="s">
        <v>557</v>
      </c>
      <c r="D519" s="88"/>
      <c r="E519" s="87">
        <v>48035775.509999998</v>
      </c>
      <c r="F519" s="87">
        <v>48358777.549999997</v>
      </c>
      <c r="G519" s="86">
        <v>48587571.43</v>
      </c>
    </row>
    <row r="520" spans="1:7" ht="38.25" outlineLevel="5" x14ac:dyDescent="0.25">
      <c r="A520" s="85" t="s">
        <v>705</v>
      </c>
      <c r="B520" s="84" t="s">
        <v>671</v>
      </c>
      <c r="C520" s="84" t="s">
        <v>704</v>
      </c>
      <c r="D520" s="84"/>
      <c r="E520" s="83">
        <v>1026600</v>
      </c>
      <c r="F520" s="83">
        <v>1188000</v>
      </c>
      <c r="G520" s="82">
        <v>1302400</v>
      </c>
    </row>
    <row r="521" spans="1:7" ht="25.5" outlineLevel="6" x14ac:dyDescent="0.25">
      <c r="A521" s="81" t="s">
        <v>322</v>
      </c>
      <c r="B521" s="80" t="s">
        <v>671</v>
      </c>
      <c r="C521" s="80" t="s">
        <v>704</v>
      </c>
      <c r="D521" s="80" t="s">
        <v>319</v>
      </c>
      <c r="E521" s="79">
        <v>1026600</v>
      </c>
      <c r="F521" s="79">
        <v>1188000</v>
      </c>
      <c r="G521" s="78">
        <v>1302400</v>
      </c>
    </row>
    <row r="522" spans="1:7" ht="25.5" outlineLevel="5" x14ac:dyDescent="0.25">
      <c r="A522" s="85" t="s">
        <v>234</v>
      </c>
      <c r="B522" s="84" t="s">
        <v>671</v>
      </c>
      <c r="C522" s="84" t="s">
        <v>703</v>
      </c>
      <c r="D522" s="84"/>
      <c r="E522" s="83">
        <v>5717000</v>
      </c>
      <c r="F522" s="83">
        <v>5717000</v>
      </c>
      <c r="G522" s="82">
        <v>5717000</v>
      </c>
    </row>
    <row r="523" spans="1:7" ht="25.5" outlineLevel="6" x14ac:dyDescent="0.25">
      <c r="A523" s="81" t="s">
        <v>322</v>
      </c>
      <c r="B523" s="80" t="s">
        <v>671</v>
      </c>
      <c r="C523" s="80" t="s">
        <v>703</v>
      </c>
      <c r="D523" s="80" t="s">
        <v>319</v>
      </c>
      <c r="E523" s="79">
        <v>5717000</v>
      </c>
      <c r="F523" s="79">
        <v>5717000</v>
      </c>
      <c r="G523" s="78">
        <v>5717000</v>
      </c>
    </row>
    <row r="524" spans="1:7" ht="25.5" outlineLevel="5" x14ac:dyDescent="0.25">
      <c r="A524" s="85" t="s">
        <v>702</v>
      </c>
      <c r="B524" s="84" t="s">
        <v>671</v>
      </c>
      <c r="C524" s="84" t="s">
        <v>701</v>
      </c>
      <c r="D524" s="84"/>
      <c r="E524" s="83">
        <v>15297600</v>
      </c>
      <c r="F524" s="83">
        <v>15297600</v>
      </c>
      <c r="G524" s="82">
        <v>15297600</v>
      </c>
    </row>
    <row r="525" spans="1:7" ht="25.5" outlineLevel="6" x14ac:dyDescent="0.25">
      <c r="A525" s="81" t="s">
        <v>322</v>
      </c>
      <c r="B525" s="80" t="s">
        <v>671</v>
      </c>
      <c r="C525" s="80" t="s">
        <v>701</v>
      </c>
      <c r="D525" s="80" t="s">
        <v>319</v>
      </c>
      <c r="E525" s="79">
        <v>15297600</v>
      </c>
      <c r="F525" s="79">
        <v>15297600</v>
      </c>
      <c r="G525" s="78">
        <v>15297600</v>
      </c>
    </row>
    <row r="526" spans="1:7" ht="25.5" outlineLevel="5" x14ac:dyDescent="0.25">
      <c r="A526" s="85" t="s">
        <v>700</v>
      </c>
      <c r="B526" s="84" t="s">
        <v>671</v>
      </c>
      <c r="C526" s="84" t="s">
        <v>699</v>
      </c>
      <c r="D526" s="84"/>
      <c r="E526" s="83">
        <v>22003775.510000002</v>
      </c>
      <c r="F526" s="83">
        <v>22883877.550000001</v>
      </c>
      <c r="G526" s="82">
        <v>23798571.43</v>
      </c>
    </row>
    <row r="527" spans="1:7" ht="25.5" outlineLevel="6" x14ac:dyDescent="0.25">
      <c r="A527" s="81" t="s">
        <v>322</v>
      </c>
      <c r="B527" s="80" t="s">
        <v>671</v>
      </c>
      <c r="C527" s="80" t="s">
        <v>699</v>
      </c>
      <c r="D527" s="80" t="s">
        <v>319</v>
      </c>
      <c r="E527" s="79">
        <v>22003775.510000002</v>
      </c>
      <c r="F527" s="79">
        <v>22883877.550000001</v>
      </c>
      <c r="G527" s="78">
        <v>23798571.43</v>
      </c>
    </row>
    <row r="528" spans="1:7" ht="38.25" outlineLevel="5" x14ac:dyDescent="0.25">
      <c r="A528" s="85" t="s">
        <v>698</v>
      </c>
      <c r="B528" s="84" t="s">
        <v>671</v>
      </c>
      <c r="C528" s="84" t="s">
        <v>697</v>
      </c>
      <c r="D528" s="84"/>
      <c r="E528" s="83">
        <v>1026600</v>
      </c>
      <c r="F528" s="83">
        <v>1188000</v>
      </c>
      <c r="G528" s="82">
        <v>1302400</v>
      </c>
    </row>
    <row r="529" spans="1:7" ht="25.5" outlineLevel="6" x14ac:dyDescent="0.25">
      <c r="A529" s="81" t="s">
        <v>322</v>
      </c>
      <c r="B529" s="80" t="s">
        <v>671</v>
      </c>
      <c r="C529" s="80" t="s">
        <v>697</v>
      </c>
      <c r="D529" s="80" t="s">
        <v>319</v>
      </c>
      <c r="E529" s="79">
        <v>1026600</v>
      </c>
      <c r="F529" s="79">
        <v>1188000</v>
      </c>
      <c r="G529" s="78">
        <v>1302400</v>
      </c>
    </row>
    <row r="530" spans="1:7" ht="25.5" outlineLevel="5" x14ac:dyDescent="0.25">
      <c r="A530" s="85" t="s">
        <v>696</v>
      </c>
      <c r="B530" s="84" t="s">
        <v>671</v>
      </c>
      <c r="C530" s="84" t="s">
        <v>695</v>
      </c>
      <c r="D530" s="84"/>
      <c r="E530" s="83">
        <v>116700</v>
      </c>
      <c r="F530" s="83">
        <v>116700</v>
      </c>
      <c r="G530" s="82">
        <v>116700</v>
      </c>
    </row>
    <row r="531" spans="1:7" ht="25.5" outlineLevel="6" x14ac:dyDescent="0.25">
      <c r="A531" s="81" t="s">
        <v>322</v>
      </c>
      <c r="B531" s="80" t="s">
        <v>671</v>
      </c>
      <c r="C531" s="80" t="s">
        <v>695</v>
      </c>
      <c r="D531" s="80" t="s">
        <v>319</v>
      </c>
      <c r="E531" s="79">
        <v>116700</v>
      </c>
      <c r="F531" s="79">
        <v>116700</v>
      </c>
      <c r="G531" s="78">
        <v>116700</v>
      </c>
    </row>
    <row r="532" spans="1:7" ht="38.25" outlineLevel="5" x14ac:dyDescent="0.25">
      <c r="A532" s="85" t="s">
        <v>694</v>
      </c>
      <c r="B532" s="84" t="s">
        <v>671</v>
      </c>
      <c r="C532" s="84" t="s">
        <v>693</v>
      </c>
      <c r="D532" s="84"/>
      <c r="E532" s="83">
        <v>57000</v>
      </c>
      <c r="F532" s="83">
        <v>39400</v>
      </c>
      <c r="G532" s="82">
        <v>21100</v>
      </c>
    </row>
    <row r="533" spans="1:7" ht="25.5" outlineLevel="6" x14ac:dyDescent="0.25">
      <c r="A533" s="81" t="s">
        <v>322</v>
      </c>
      <c r="B533" s="80" t="s">
        <v>671</v>
      </c>
      <c r="C533" s="80" t="s">
        <v>693</v>
      </c>
      <c r="D533" s="80" t="s">
        <v>319</v>
      </c>
      <c r="E533" s="79">
        <v>57000</v>
      </c>
      <c r="F533" s="79">
        <v>39400</v>
      </c>
      <c r="G533" s="78">
        <v>21100</v>
      </c>
    </row>
    <row r="534" spans="1:7" ht="25.5" outlineLevel="5" x14ac:dyDescent="0.25">
      <c r="A534" s="85" t="s">
        <v>692</v>
      </c>
      <c r="B534" s="84" t="s">
        <v>671</v>
      </c>
      <c r="C534" s="84" t="s">
        <v>691</v>
      </c>
      <c r="D534" s="84"/>
      <c r="E534" s="83">
        <v>2790500</v>
      </c>
      <c r="F534" s="83">
        <v>1928200</v>
      </c>
      <c r="G534" s="82">
        <v>1031800</v>
      </c>
    </row>
    <row r="535" spans="1:7" ht="25.5" outlineLevel="6" x14ac:dyDescent="0.25">
      <c r="A535" s="81" t="s">
        <v>322</v>
      </c>
      <c r="B535" s="80" t="s">
        <v>671</v>
      </c>
      <c r="C535" s="80" t="s">
        <v>691</v>
      </c>
      <c r="D535" s="80" t="s">
        <v>319</v>
      </c>
      <c r="E535" s="79">
        <v>2790500</v>
      </c>
      <c r="F535" s="79">
        <v>1928200</v>
      </c>
      <c r="G535" s="78">
        <v>1031800</v>
      </c>
    </row>
    <row r="536" spans="1:7" outlineLevel="4" x14ac:dyDescent="0.25">
      <c r="A536" s="89" t="s">
        <v>690</v>
      </c>
      <c r="B536" s="88" t="s">
        <v>671</v>
      </c>
      <c r="C536" s="88" t="s">
        <v>689</v>
      </c>
      <c r="D536" s="88"/>
      <c r="E536" s="87">
        <v>121449746.92</v>
      </c>
      <c r="F536" s="87">
        <v>131239099.75</v>
      </c>
      <c r="G536" s="86">
        <v>0</v>
      </c>
    </row>
    <row r="537" spans="1:7" outlineLevel="5" x14ac:dyDescent="0.25">
      <c r="A537" s="85" t="s">
        <v>685</v>
      </c>
      <c r="B537" s="84" t="s">
        <v>671</v>
      </c>
      <c r="C537" s="84" t="s">
        <v>688</v>
      </c>
      <c r="D537" s="84"/>
      <c r="E537" s="83">
        <v>105361449.3</v>
      </c>
      <c r="F537" s="83">
        <v>103250177.75</v>
      </c>
      <c r="G537" s="82">
        <v>0</v>
      </c>
    </row>
    <row r="538" spans="1:7" outlineLevel="6" x14ac:dyDescent="0.25">
      <c r="A538" s="81" t="s">
        <v>364</v>
      </c>
      <c r="B538" s="80" t="s">
        <v>671</v>
      </c>
      <c r="C538" s="80" t="s">
        <v>688</v>
      </c>
      <c r="D538" s="80" t="s">
        <v>361</v>
      </c>
      <c r="E538" s="79">
        <v>93042608.719999999</v>
      </c>
      <c r="F538" s="79">
        <v>89758096</v>
      </c>
      <c r="G538" s="78">
        <v>0</v>
      </c>
    </row>
    <row r="539" spans="1:7" ht="25.5" outlineLevel="6" x14ac:dyDescent="0.25">
      <c r="A539" s="81" t="s">
        <v>322</v>
      </c>
      <c r="B539" s="80" t="s">
        <v>671</v>
      </c>
      <c r="C539" s="80" t="s">
        <v>688</v>
      </c>
      <c r="D539" s="80" t="s">
        <v>319</v>
      </c>
      <c r="E539" s="79">
        <v>12318840.58</v>
      </c>
      <c r="F539" s="79">
        <v>13492081.75</v>
      </c>
      <c r="G539" s="78">
        <v>0</v>
      </c>
    </row>
    <row r="540" spans="1:7" ht="25.5" outlineLevel="5" x14ac:dyDescent="0.25">
      <c r="A540" s="85" t="s">
        <v>687</v>
      </c>
      <c r="B540" s="84" t="s">
        <v>671</v>
      </c>
      <c r="C540" s="84" t="s">
        <v>686</v>
      </c>
      <c r="D540" s="84"/>
      <c r="E540" s="83">
        <v>8044148.8099999996</v>
      </c>
      <c r="F540" s="83">
        <v>13994461</v>
      </c>
      <c r="G540" s="82">
        <v>0</v>
      </c>
    </row>
    <row r="541" spans="1:7" outlineLevel="6" x14ac:dyDescent="0.25">
      <c r="A541" s="81" t="s">
        <v>364</v>
      </c>
      <c r="B541" s="80" t="s">
        <v>671</v>
      </c>
      <c r="C541" s="80" t="s">
        <v>686</v>
      </c>
      <c r="D541" s="80" t="s">
        <v>361</v>
      </c>
      <c r="E541" s="79">
        <v>8044148.8099999996</v>
      </c>
      <c r="F541" s="79">
        <v>13994461</v>
      </c>
      <c r="G541" s="78">
        <v>0</v>
      </c>
    </row>
    <row r="542" spans="1:7" outlineLevel="5" x14ac:dyDescent="0.25">
      <c r="A542" s="85" t="s">
        <v>685</v>
      </c>
      <c r="B542" s="84" t="s">
        <v>671</v>
      </c>
      <c r="C542" s="84" t="s">
        <v>684</v>
      </c>
      <c r="D542" s="84"/>
      <c r="E542" s="83">
        <v>8044148.8099999996</v>
      </c>
      <c r="F542" s="83">
        <v>13994461</v>
      </c>
      <c r="G542" s="82">
        <v>0</v>
      </c>
    </row>
    <row r="543" spans="1:7" outlineLevel="6" x14ac:dyDescent="0.25">
      <c r="A543" s="81" t="s">
        <v>364</v>
      </c>
      <c r="B543" s="80" t="s">
        <v>671</v>
      </c>
      <c r="C543" s="80" t="s">
        <v>684</v>
      </c>
      <c r="D543" s="80" t="s">
        <v>361</v>
      </c>
      <c r="E543" s="79">
        <v>8044148.8099999996</v>
      </c>
      <c r="F543" s="79">
        <v>13994461</v>
      </c>
      <c r="G543" s="78">
        <v>0</v>
      </c>
    </row>
    <row r="544" spans="1:7" outlineLevel="4" x14ac:dyDescent="0.25">
      <c r="A544" s="89" t="s">
        <v>683</v>
      </c>
      <c r="B544" s="88" t="s">
        <v>671</v>
      </c>
      <c r="C544" s="88" t="s">
        <v>682</v>
      </c>
      <c r="D544" s="88"/>
      <c r="E544" s="87">
        <v>55455600</v>
      </c>
      <c r="F544" s="87">
        <v>55479000</v>
      </c>
      <c r="G544" s="86">
        <v>55479000</v>
      </c>
    </row>
    <row r="545" spans="1:7" ht="63.75" outlineLevel="5" x14ac:dyDescent="0.25">
      <c r="A545" s="85" t="s">
        <v>681</v>
      </c>
      <c r="B545" s="84" t="s">
        <v>671</v>
      </c>
      <c r="C545" s="84" t="s">
        <v>680</v>
      </c>
      <c r="D545" s="84"/>
      <c r="E545" s="83">
        <v>1078100</v>
      </c>
      <c r="F545" s="83">
        <v>1078100</v>
      </c>
      <c r="G545" s="82">
        <v>1078100</v>
      </c>
    </row>
    <row r="546" spans="1:7" ht="25.5" outlineLevel="6" x14ac:dyDescent="0.25">
      <c r="A546" s="81" t="s">
        <v>322</v>
      </c>
      <c r="B546" s="80" t="s">
        <v>671</v>
      </c>
      <c r="C546" s="80" t="s">
        <v>680</v>
      </c>
      <c r="D546" s="80" t="s">
        <v>319</v>
      </c>
      <c r="E546" s="79">
        <v>1078100</v>
      </c>
      <c r="F546" s="79">
        <v>1078100</v>
      </c>
      <c r="G546" s="78">
        <v>1078100</v>
      </c>
    </row>
    <row r="547" spans="1:7" ht="25.5" outlineLevel="5" x14ac:dyDescent="0.25">
      <c r="A547" s="85" t="s">
        <v>679</v>
      </c>
      <c r="B547" s="84" t="s">
        <v>671</v>
      </c>
      <c r="C547" s="84" t="s">
        <v>678</v>
      </c>
      <c r="D547" s="84"/>
      <c r="E547" s="83">
        <v>3169800</v>
      </c>
      <c r="F547" s="83">
        <v>3193200</v>
      </c>
      <c r="G547" s="82">
        <v>3193200</v>
      </c>
    </row>
    <row r="548" spans="1:7" ht="25.5" outlineLevel="6" x14ac:dyDescent="0.25">
      <c r="A548" s="81" t="s">
        <v>322</v>
      </c>
      <c r="B548" s="80" t="s">
        <v>671</v>
      </c>
      <c r="C548" s="80" t="s">
        <v>678</v>
      </c>
      <c r="D548" s="80" t="s">
        <v>319</v>
      </c>
      <c r="E548" s="79">
        <v>3169800</v>
      </c>
      <c r="F548" s="79">
        <v>3193200</v>
      </c>
      <c r="G548" s="78">
        <v>3193200</v>
      </c>
    </row>
    <row r="549" spans="1:7" ht="51" outlineLevel="5" x14ac:dyDescent="0.25">
      <c r="A549" s="85" t="s">
        <v>676</v>
      </c>
      <c r="B549" s="84" t="s">
        <v>671</v>
      </c>
      <c r="C549" s="84" t="s">
        <v>677</v>
      </c>
      <c r="D549" s="84"/>
      <c r="E549" s="83">
        <v>49003500</v>
      </c>
      <c r="F549" s="83">
        <v>49003500</v>
      </c>
      <c r="G549" s="82">
        <v>49003500</v>
      </c>
    </row>
    <row r="550" spans="1:7" ht="25.5" outlineLevel="6" x14ac:dyDescent="0.25">
      <c r="A550" s="81" t="s">
        <v>322</v>
      </c>
      <c r="B550" s="80" t="s">
        <v>671</v>
      </c>
      <c r="C550" s="80" t="s">
        <v>677</v>
      </c>
      <c r="D550" s="80" t="s">
        <v>319</v>
      </c>
      <c r="E550" s="79">
        <v>49003500</v>
      </c>
      <c r="F550" s="79">
        <v>49003500</v>
      </c>
      <c r="G550" s="78">
        <v>49003500</v>
      </c>
    </row>
    <row r="551" spans="1:7" ht="51" outlineLevel="5" x14ac:dyDescent="0.25">
      <c r="A551" s="85" t="s">
        <v>676</v>
      </c>
      <c r="B551" s="84" t="s">
        <v>671</v>
      </c>
      <c r="C551" s="84" t="s">
        <v>675</v>
      </c>
      <c r="D551" s="84"/>
      <c r="E551" s="83">
        <v>2204200</v>
      </c>
      <c r="F551" s="83">
        <v>2204200</v>
      </c>
      <c r="G551" s="82">
        <v>2204200</v>
      </c>
    </row>
    <row r="552" spans="1:7" ht="25.5" outlineLevel="6" x14ac:dyDescent="0.25">
      <c r="A552" s="81" t="s">
        <v>322</v>
      </c>
      <c r="B552" s="80" t="s">
        <v>671</v>
      </c>
      <c r="C552" s="80" t="s">
        <v>675</v>
      </c>
      <c r="D552" s="80" t="s">
        <v>319</v>
      </c>
      <c r="E552" s="79">
        <v>2204200</v>
      </c>
      <c r="F552" s="79">
        <v>2204200</v>
      </c>
      <c r="G552" s="78">
        <v>2204200</v>
      </c>
    </row>
    <row r="553" spans="1:7" outlineLevel="2" x14ac:dyDescent="0.25">
      <c r="A553" s="97" t="s">
        <v>345</v>
      </c>
      <c r="B553" s="96" t="s">
        <v>671</v>
      </c>
      <c r="C553" s="96" t="s">
        <v>344</v>
      </c>
      <c r="D553" s="96"/>
      <c r="E553" s="95">
        <v>21251813.329999998</v>
      </c>
      <c r="F553" s="95">
        <v>15764480</v>
      </c>
      <c r="G553" s="94">
        <v>16434480</v>
      </c>
    </row>
    <row r="554" spans="1:7" outlineLevel="3" x14ac:dyDescent="0.25">
      <c r="A554" s="93" t="s">
        <v>343</v>
      </c>
      <c r="B554" s="92" t="s">
        <v>671</v>
      </c>
      <c r="C554" s="92" t="s">
        <v>342</v>
      </c>
      <c r="D554" s="92"/>
      <c r="E554" s="91">
        <v>21251813.329999998</v>
      </c>
      <c r="F554" s="91">
        <v>15764480</v>
      </c>
      <c r="G554" s="90">
        <v>16434480</v>
      </c>
    </row>
    <row r="555" spans="1:7" ht="25.5" outlineLevel="4" x14ac:dyDescent="0.25">
      <c r="A555" s="89" t="s">
        <v>341</v>
      </c>
      <c r="B555" s="88" t="s">
        <v>671</v>
      </c>
      <c r="C555" s="88" t="s">
        <v>340</v>
      </c>
      <c r="D555" s="88"/>
      <c r="E555" s="87">
        <v>21251813.329999998</v>
      </c>
      <c r="F555" s="87">
        <v>15764480</v>
      </c>
      <c r="G555" s="86">
        <v>16434480</v>
      </c>
    </row>
    <row r="556" spans="1:7" ht="25.5" outlineLevel="5" x14ac:dyDescent="0.25">
      <c r="A556" s="85" t="s">
        <v>339</v>
      </c>
      <c r="B556" s="84" t="s">
        <v>671</v>
      </c>
      <c r="C556" s="84" t="s">
        <v>337</v>
      </c>
      <c r="D556" s="84"/>
      <c r="E556" s="83">
        <v>6204480</v>
      </c>
      <c r="F556" s="83">
        <v>6204480</v>
      </c>
      <c r="G556" s="82">
        <v>6204480</v>
      </c>
    </row>
    <row r="557" spans="1:7" ht="25.5" outlineLevel="6" x14ac:dyDescent="0.25">
      <c r="A557" s="81" t="s">
        <v>322</v>
      </c>
      <c r="B557" s="80" t="s">
        <v>671</v>
      </c>
      <c r="C557" s="80" t="s">
        <v>337</v>
      </c>
      <c r="D557" s="80" t="s">
        <v>319</v>
      </c>
      <c r="E557" s="79">
        <v>6204480</v>
      </c>
      <c r="F557" s="79">
        <v>6204480</v>
      </c>
      <c r="G557" s="78">
        <v>6204480</v>
      </c>
    </row>
    <row r="558" spans="1:7" outlineLevel="5" x14ac:dyDescent="0.25">
      <c r="A558" s="85" t="s">
        <v>674</v>
      </c>
      <c r="B558" s="84" t="s">
        <v>671</v>
      </c>
      <c r="C558" s="84" t="s">
        <v>673</v>
      </c>
      <c r="D558" s="84"/>
      <c r="E558" s="83">
        <v>707333.33</v>
      </c>
      <c r="F558" s="83">
        <v>0</v>
      </c>
      <c r="G558" s="82">
        <v>0</v>
      </c>
    </row>
    <row r="559" spans="1:7" outlineLevel="6" x14ac:dyDescent="0.25">
      <c r="A559" s="81" t="s">
        <v>364</v>
      </c>
      <c r="B559" s="80" t="s">
        <v>671</v>
      </c>
      <c r="C559" s="80" t="s">
        <v>673</v>
      </c>
      <c r="D559" s="80" t="s">
        <v>361</v>
      </c>
      <c r="E559" s="79">
        <v>707333.33</v>
      </c>
      <c r="F559" s="79">
        <v>0</v>
      </c>
      <c r="G559" s="78">
        <v>0</v>
      </c>
    </row>
    <row r="560" spans="1:7" outlineLevel="5" x14ac:dyDescent="0.25">
      <c r="A560" s="85" t="s">
        <v>672</v>
      </c>
      <c r="B560" s="84" t="s">
        <v>671</v>
      </c>
      <c r="C560" s="84" t="s">
        <v>670</v>
      </c>
      <c r="D560" s="84"/>
      <c r="E560" s="83">
        <v>14340000</v>
      </c>
      <c r="F560" s="83">
        <v>9560000</v>
      </c>
      <c r="G560" s="82">
        <v>10230000</v>
      </c>
    </row>
    <row r="561" spans="1:7" ht="25.5" outlineLevel="6" x14ac:dyDescent="0.25">
      <c r="A561" s="81" t="s">
        <v>322</v>
      </c>
      <c r="B561" s="80" t="s">
        <v>671</v>
      </c>
      <c r="C561" s="80" t="s">
        <v>670</v>
      </c>
      <c r="D561" s="80" t="s">
        <v>319</v>
      </c>
      <c r="E561" s="79">
        <v>14340000</v>
      </c>
      <c r="F561" s="79">
        <v>9560000</v>
      </c>
      <c r="G561" s="78">
        <v>10230000</v>
      </c>
    </row>
    <row r="562" spans="1:7" outlineLevel="1" x14ac:dyDescent="0.25">
      <c r="A562" s="101" t="s">
        <v>669</v>
      </c>
      <c r="B562" s="100" t="s">
        <v>635</v>
      </c>
      <c r="C562" s="100"/>
      <c r="D562" s="100"/>
      <c r="E562" s="99">
        <v>181124959.56</v>
      </c>
      <c r="F562" s="99">
        <v>179686747.06999999</v>
      </c>
      <c r="G562" s="98">
        <v>179995672.43000001</v>
      </c>
    </row>
    <row r="563" spans="1:7" outlineLevel="2" x14ac:dyDescent="0.25">
      <c r="A563" s="97" t="s">
        <v>530</v>
      </c>
      <c r="B563" s="96" t="s">
        <v>635</v>
      </c>
      <c r="C563" s="96" t="s">
        <v>529</v>
      </c>
      <c r="D563" s="96"/>
      <c r="E563" s="95">
        <v>67890532.829999998</v>
      </c>
      <c r="F563" s="95">
        <v>67794134.400000006</v>
      </c>
      <c r="G563" s="94">
        <v>67915682.810000002</v>
      </c>
    </row>
    <row r="564" spans="1:7" ht="25.5" outlineLevel="4" x14ac:dyDescent="0.25">
      <c r="A564" s="89" t="s">
        <v>668</v>
      </c>
      <c r="B564" s="88" t="s">
        <v>635</v>
      </c>
      <c r="C564" s="88" t="s">
        <v>667</v>
      </c>
      <c r="D564" s="88"/>
      <c r="E564" s="87">
        <v>67890532.829999998</v>
      </c>
      <c r="F564" s="87">
        <v>67794134.400000006</v>
      </c>
      <c r="G564" s="86">
        <v>67915682.810000002</v>
      </c>
    </row>
    <row r="565" spans="1:7" ht="25.5" outlineLevel="5" x14ac:dyDescent="0.25">
      <c r="A565" s="85" t="s">
        <v>666</v>
      </c>
      <c r="B565" s="84" t="s">
        <v>635</v>
      </c>
      <c r="C565" s="84" t="s">
        <v>665</v>
      </c>
      <c r="D565" s="84"/>
      <c r="E565" s="83">
        <v>36000</v>
      </c>
      <c r="F565" s="83">
        <v>0</v>
      </c>
      <c r="G565" s="82">
        <v>0</v>
      </c>
    </row>
    <row r="566" spans="1:7" ht="25.5" outlineLevel="6" x14ac:dyDescent="0.25">
      <c r="A566" s="81" t="s">
        <v>322</v>
      </c>
      <c r="B566" s="80" t="s">
        <v>635</v>
      </c>
      <c r="C566" s="80" t="s">
        <v>665</v>
      </c>
      <c r="D566" s="80" t="s">
        <v>319</v>
      </c>
      <c r="E566" s="79">
        <v>36000</v>
      </c>
      <c r="F566" s="79">
        <v>0</v>
      </c>
      <c r="G566" s="78">
        <v>0</v>
      </c>
    </row>
    <row r="567" spans="1:7" outlineLevel="5" x14ac:dyDescent="0.25">
      <c r="A567" s="85" t="s">
        <v>664</v>
      </c>
      <c r="B567" s="84" t="s">
        <v>635</v>
      </c>
      <c r="C567" s="84" t="s">
        <v>663</v>
      </c>
      <c r="D567" s="84"/>
      <c r="E567" s="83">
        <v>67569687.329999998</v>
      </c>
      <c r="F567" s="83">
        <v>67515488.900000006</v>
      </c>
      <c r="G567" s="82">
        <v>67637037.310000002</v>
      </c>
    </row>
    <row r="568" spans="1:7" ht="25.5" outlineLevel="6" x14ac:dyDescent="0.25">
      <c r="A568" s="81" t="s">
        <v>322</v>
      </c>
      <c r="B568" s="80" t="s">
        <v>635</v>
      </c>
      <c r="C568" s="80" t="s">
        <v>663</v>
      </c>
      <c r="D568" s="80" t="s">
        <v>319</v>
      </c>
      <c r="E568" s="79">
        <v>67569687.329999998</v>
      </c>
      <c r="F568" s="79">
        <v>67515488.900000006</v>
      </c>
      <c r="G568" s="78">
        <v>67637037.310000002</v>
      </c>
    </row>
    <row r="569" spans="1:7" ht="25.5" outlineLevel="5" x14ac:dyDescent="0.25">
      <c r="A569" s="85" t="s">
        <v>662</v>
      </c>
      <c r="B569" s="84" t="s">
        <v>635</v>
      </c>
      <c r="C569" s="84" t="s">
        <v>661</v>
      </c>
      <c r="D569" s="84"/>
      <c r="E569" s="83">
        <v>278645.5</v>
      </c>
      <c r="F569" s="83">
        <v>278645.5</v>
      </c>
      <c r="G569" s="82">
        <v>278645.5</v>
      </c>
    </row>
    <row r="570" spans="1:7" ht="25.5" outlineLevel="6" x14ac:dyDescent="0.25">
      <c r="A570" s="81" t="s">
        <v>322</v>
      </c>
      <c r="B570" s="80" t="s">
        <v>635</v>
      </c>
      <c r="C570" s="80" t="s">
        <v>661</v>
      </c>
      <c r="D570" s="80" t="s">
        <v>319</v>
      </c>
      <c r="E570" s="79">
        <v>278645.5</v>
      </c>
      <c r="F570" s="79">
        <v>278645.5</v>
      </c>
      <c r="G570" s="78">
        <v>278645.5</v>
      </c>
    </row>
    <row r="571" spans="1:7" ht="25.5" outlineLevel="5" x14ac:dyDescent="0.25">
      <c r="A571" s="85" t="s">
        <v>660</v>
      </c>
      <c r="B571" s="84" t="s">
        <v>635</v>
      </c>
      <c r="C571" s="84" t="s">
        <v>659</v>
      </c>
      <c r="D571" s="84"/>
      <c r="E571" s="83">
        <v>6200</v>
      </c>
      <c r="F571" s="83">
        <v>0</v>
      </c>
      <c r="G571" s="82">
        <v>0</v>
      </c>
    </row>
    <row r="572" spans="1:7" ht="25.5" outlineLevel="6" x14ac:dyDescent="0.25">
      <c r="A572" s="81" t="s">
        <v>322</v>
      </c>
      <c r="B572" s="80" t="s">
        <v>635</v>
      </c>
      <c r="C572" s="80" t="s">
        <v>659</v>
      </c>
      <c r="D572" s="80" t="s">
        <v>319</v>
      </c>
      <c r="E572" s="79">
        <v>6200</v>
      </c>
      <c r="F572" s="79">
        <v>0</v>
      </c>
      <c r="G572" s="78">
        <v>0</v>
      </c>
    </row>
    <row r="573" spans="1:7" outlineLevel="2" x14ac:dyDescent="0.25">
      <c r="A573" s="97" t="s">
        <v>423</v>
      </c>
      <c r="B573" s="96" t="s">
        <v>635</v>
      </c>
      <c r="C573" s="96" t="s">
        <v>422</v>
      </c>
      <c r="D573" s="96"/>
      <c r="E573" s="95">
        <v>109328561.52</v>
      </c>
      <c r="F573" s="95">
        <v>107986747.45999999</v>
      </c>
      <c r="G573" s="94">
        <v>108174124.41</v>
      </c>
    </row>
    <row r="574" spans="1:7" outlineLevel="3" x14ac:dyDescent="0.25">
      <c r="A574" s="93" t="s">
        <v>576</v>
      </c>
      <c r="B574" s="92" t="s">
        <v>635</v>
      </c>
      <c r="C574" s="92" t="s">
        <v>575</v>
      </c>
      <c r="D574" s="92"/>
      <c r="E574" s="91">
        <v>6281286.3899999997</v>
      </c>
      <c r="F574" s="91">
        <v>4969401.6900000004</v>
      </c>
      <c r="G574" s="90">
        <v>4969401.6900000004</v>
      </c>
    </row>
    <row r="575" spans="1:7" outlineLevel="4" x14ac:dyDescent="0.25">
      <c r="A575" s="89" t="s">
        <v>574</v>
      </c>
      <c r="B575" s="88" t="s">
        <v>635</v>
      </c>
      <c r="C575" s="88" t="s">
        <v>573</v>
      </c>
      <c r="D575" s="88"/>
      <c r="E575" s="87">
        <v>187166.09</v>
      </c>
      <c r="F575" s="87">
        <v>187166.09</v>
      </c>
      <c r="G575" s="86">
        <v>187166.09</v>
      </c>
    </row>
    <row r="576" spans="1:7" outlineLevel="5" x14ac:dyDescent="0.25">
      <c r="A576" s="85" t="s">
        <v>658</v>
      </c>
      <c r="B576" s="84" t="s">
        <v>635</v>
      </c>
      <c r="C576" s="84" t="s">
        <v>657</v>
      </c>
      <c r="D576" s="84"/>
      <c r="E576" s="83">
        <v>187166.09</v>
      </c>
      <c r="F576" s="83">
        <v>187166.09</v>
      </c>
      <c r="G576" s="82">
        <v>187166.09</v>
      </c>
    </row>
    <row r="577" spans="1:7" ht="25.5" outlineLevel="6" x14ac:dyDescent="0.25">
      <c r="A577" s="81" t="s">
        <v>322</v>
      </c>
      <c r="B577" s="80" t="s">
        <v>635</v>
      </c>
      <c r="C577" s="80" t="s">
        <v>657</v>
      </c>
      <c r="D577" s="80" t="s">
        <v>319</v>
      </c>
      <c r="E577" s="79">
        <v>187166.09</v>
      </c>
      <c r="F577" s="79">
        <v>187166.09</v>
      </c>
      <c r="G577" s="78">
        <v>187166.09</v>
      </c>
    </row>
    <row r="578" spans="1:7" outlineLevel="4" x14ac:dyDescent="0.25">
      <c r="A578" s="89" t="s">
        <v>564</v>
      </c>
      <c r="B578" s="88" t="s">
        <v>635</v>
      </c>
      <c r="C578" s="88" t="s">
        <v>563</v>
      </c>
      <c r="D578" s="88"/>
      <c r="E578" s="87">
        <v>1839120.3</v>
      </c>
      <c r="F578" s="87">
        <v>527235.6</v>
      </c>
      <c r="G578" s="86">
        <v>527235.6</v>
      </c>
    </row>
    <row r="579" spans="1:7" outlineLevel="5" x14ac:dyDescent="0.25">
      <c r="A579" s="85" t="s">
        <v>655</v>
      </c>
      <c r="B579" s="84" t="s">
        <v>635</v>
      </c>
      <c r="C579" s="84" t="s">
        <v>656</v>
      </c>
      <c r="D579" s="84"/>
      <c r="E579" s="83">
        <v>74355.14</v>
      </c>
      <c r="F579" s="83">
        <v>0</v>
      </c>
      <c r="G579" s="82">
        <v>0</v>
      </c>
    </row>
    <row r="580" spans="1:7" outlineLevel="6" x14ac:dyDescent="0.25">
      <c r="A580" s="81" t="s">
        <v>364</v>
      </c>
      <c r="B580" s="80" t="s">
        <v>635</v>
      </c>
      <c r="C580" s="80" t="s">
        <v>656</v>
      </c>
      <c r="D580" s="80" t="s">
        <v>361</v>
      </c>
      <c r="E580" s="79">
        <v>74355.14</v>
      </c>
      <c r="F580" s="79">
        <v>0</v>
      </c>
      <c r="G580" s="78">
        <v>0</v>
      </c>
    </row>
    <row r="581" spans="1:7" outlineLevel="5" x14ac:dyDescent="0.25">
      <c r="A581" s="85" t="s">
        <v>560</v>
      </c>
      <c r="B581" s="84" t="s">
        <v>635</v>
      </c>
      <c r="C581" s="84" t="s">
        <v>559</v>
      </c>
      <c r="D581" s="84"/>
      <c r="E581" s="83">
        <v>884430</v>
      </c>
      <c r="F581" s="83">
        <v>0</v>
      </c>
      <c r="G581" s="82">
        <v>0</v>
      </c>
    </row>
    <row r="582" spans="1:7" ht="25.5" outlineLevel="6" x14ac:dyDescent="0.25">
      <c r="A582" s="81" t="s">
        <v>322</v>
      </c>
      <c r="B582" s="80" t="s">
        <v>635</v>
      </c>
      <c r="C582" s="80" t="s">
        <v>559</v>
      </c>
      <c r="D582" s="80" t="s">
        <v>319</v>
      </c>
      <c r="E582" s="79">
        <v>884430</v>
      </c>
      <c r="F582" s="79">
        <v>0</v>
      </c>
      <c r="G582" s="78">
        <v>0</v>
      </c>
    </row>
    <row r="583" spans="1:7" outlineLevel="5" x14ac:dyDescent="0.25">
      <c r="A583" s="85" t="s">
        <v>655</v>
      </c>
      <c r="B583" s="84" t="s">
        <v>635</v>
      </c>
      <c r="C583" s="84" t="s">
        <v>654</v>
      </c>
      <c r="D583" s="84"/>
      <c r="E583" s="83">
        <v>722744.27</v>
      </c>
      <c r="F583" s="83">
        <v>475729.6</v>
      </c>
      <c r="G583" s="82">
        <v>475729.6</v>
      </c>
    </row>
    <row r="584" spans="1:7" ht="25.5" outlineLevel="6" x14ac:dyDescent="0.25">
      <c r="A584" s="81" t="s">
        <v>322</v>
      </c>
      <c r="B584" s="80" t="s">
        <v>635</v>
      </c>
      <c r="C584" s="80" t="s">
        <v>654</v>
      </c>
      <c r="D584" s="80" t="s">
        <v>319</v>
      </c>
      <c r="E584" s="79">
        <v>722744.27</v>
      </c>
      <c r="F584" s="79">
        <v>475729.6</v>
      </c>
      <c r="G584" s="78">
        <v>475729.6</v>
      </c>
    </row>
    <row r="585" spans="1:7" ht="25.5" outlineLevel="5" x14ac:dyDescent="0.25">
      <c r="A585" s="85" t="s">
        <v>653</v>
      </c>
      <c r="B585" s="84" t="s">
        <v>635</v>
      </c>
      <c r="C585" s="84" t="s">
        <v>652</v>
      </c>
      <c r="D585" s="84"/>
      <c r="E585" s="83">
        <v>106084.89</v>
      </c>
      <c r="F585" s="83">
        <v>0</v>
      </c>
      <c r="G585" s="82">
        <v>0</v>
      </c>
    </row>
    <row r="586" spans="1:7" ht="25.5" outlineLevel="6" x14ac:dyDescent="0.25">
      <c r="A586" s="81" t="s">
        <v>322</v>
      </c>
      <c r="B586" s="80" t="s">
        <v>635</v>
      </c>
      <c r="C586" s="80" t="s">
        <v>652</v>
      </c>
      <c r="D586" s="80" t="s">
        <v>319</v>
      </c>
      <c r="E586" s="79">
        <v>106084.89</v>
      </c>
      <c r="F586" s="79">
        <v>0</v>
      </c>
      <c r="G586" s="78">
        <v>0</v>
      </c>
    </row>
    <row r="587" spans="1:7" ht="25.5" outlineLevel="5" x14ac:dyDescent="0.25">
      <c r="A587" s="85" t="s">
        <v>651</v>
      </c>
      <c r="B587" s="84" t="s">
        <v>635</v>
      </c>
      <c r="C587" s="84" t="s">
        <v>650</v>
      </c>
      <c r="D587" s="84"/>
      <c r="E587" s="83">
        <v>51506</v>
      </c>
      <c r="F587" s="83">
        <v>51506</v>
      </c>
      <c r="G587" s="82">
        <v>51506</v>
      </c>
    </row>
    <row r="588" spans="1:7" ht="25.5" outlineLevel="6" x14ac:dyDescent="0.25">
      <c r="A588" s="81" t="s">
        <v>322</v>
      </c>
      <c r="B588" s="80" t="s">
        <v>635</v>
      </c>
      <c r="C588" s="80" t="s">
        <v>650</v>
      </c>
      <c r="D588" s="80" t="s">
        <v>319</v>
      </c>
      <c r="E588" s="79">
        <v>51506</v>
      </c>
      <c r="F588" s="79">
        <v>51506</v>
      </c>
      <c r="G588" s="78">
        <v>51506</v>
      </c>
    </row>
    <row r="589" spans="1:7" outlineLevel="4" x14ac:dyDescent="0.25">
      <c r="A589" s="89" t="s">
        <v>649</v>
      </c>
      <c r="B589" s="88" t="s">
        <v>635</v>
      </c>
      <c r="C589" s="88" t="s">
        <v>648</v>
      </c>
      <c r="D589" s="88"/>
      <c r="E589" s="87">
        <v>4255000</v>
      </c>
      <c r="F589" s="87">
        <v>4255000</v>
      </c>
      <c r="G589" s="86">
        <v>4255000</v>
      </c>
    </row>
    <row r="590" spans="1:7" ht="25.5" outlineLevel="5" x14ac:dyDescent="0.25">
      <c r="A590" s="85" t="s">
        <v>647</v>
      </c>
      <c r="B590" s="84" t="s">
        <v>635</v>
      </c>
      <c r="C590" s="84" t="s">
        <v>646</v>
      </c>
      <c r="D590" s="84"/>
      <c r="E590" s="83">
        <v>4255000</v>
      </c>
      <c r="F590" s="83">
        <v>4255000</v>
      </c>
      <c r="G590" s="82">
        <v>4255000</v>
      </c>
    </row>
    <row r="591" spans="1:7" ht="25.5" outlineLevel="6" x14ac:dyDescent="0.25">
      <c r="A591" s="81" t="s">
        <v>322</v>
      </c>
      <c r="B591" s="80" t="s">
        <v>635</v>
      </c>
      <c r="C591" s="80" t="s">
        <v>646</v>
      </c>
      <c r="D591" s="80" t="s">
        <v>319</v>
      </c>
      <c r="E591" s="79">
        <v>3449549.21</v>
      </c>
      <c r="F591" s="79">
        <v>4255000</v>
      </c>
      <c r="G591" s="78">
        <v>4255000</v>
      </c>
    </row>
    <row r="592" spans="1:7" outlineLevel="6" x14ac:dyDescent="0.25">
      <c r="A592" s="81" t="s">
        <v>308</v>
      </c>
      <c r="B592" s="80" t="s">
        <v>635</v>
      </c>
      <c r="C592" s="80" t="s">
        <v>646</v>
      </c>
      <c r="D592" s="80" t="s">
        <v>305</v>
      </c>
      <c r="E592" s="79">
        <v>805450.79</v>
      </c>
      <c r="F592" s="79">
        <v>0</v>
      </c>
      <c r="G592" s="78">
        <v>0</v>
      </c>
    </row>
    <row r="593" spans="1:7" ht="25.5" outlineLevel="3" x14ac:dyDescent="0.25">
      <c r="A593" s="93" t="s">
        <v>421</v>
      </c>
      <c r="B593" s="92" t="s">
        <v>635</v>
      </c>
      <c r="C593" s="92" t="s">
        <v>420</v>
      </c>
      <c r="D593" s="92"/>
      <c r="E593" s="91">
        <v>103047275.13</v>
      </c>
      <c r="F593" s="91">
        <v>103017345.77</v>
      </c>
      <c r="G593" s="90">
        <v>103204722.72</v>
      </c>
    </row>
    <row r="594" spans="1:7" outlineLevel="4" x14ac:dyDescent="0.25">
      <c r="A594" s="89" t="s">
        <v>645</v>
      </c>
      <c r="B594" s="88" t="s">
        <v>635</v>
      </c>
      <c r="C594" s="88" t="s">
        <v>644</v>
      </c>
      <c r="D594" s="88"/>
      <c r="E594" s="87">
        <v>103047275.13</v>
      </c>
      <c r="F594" s="87">
        <v>103017345.77</v>
      </c>
      <c r="G594" s="86">
        <v>103204722.72</v>
      </c>
    </row>
    <row r="595" spans="1:7" ht="25.5" outlineLevel="5" x14ac:dyDescent="0.25">
      <c r="A595" s="85" t="s">
        <v>643</v>
      </c>
      <c r="B595" s="84" t="s">
        <v>635</v>
      </c>
      <c r="C595" s="84" t="s">
        <v>642</v>
      </c>
      <c r="D595" s="84"/>
      <c r="E595" s="83">
        <v>84008303.230000004</v>
      </c>
      <c r="F595" s="83">
        <v>84048630.739999995</v>
      </c>
      <c r="G595" s="82">
        <v>84211342.260000005</v>
      </c>
    </row>
    <row r="596" spans="1:7" ht="25.5" outlineLevel="6" x14ac:dyDescent="0.25">
      <c r="A596" s="81" t="s">
        <v>322</v>
      </c>
      <c r="B596" s="80" t="s">
        <v>635</v>
      </c>
      <c r="C596" s="80" t="s">
        <v>642</v>
      </c>
      <c r="D596" s="80" t="s">
        <v>319</v>
      </c>
      <c r="E596" s="79">
        <v>84008303.230000004</v>
      </c>
      <c r="F596" s="79">
        <v>84048630.739999995</v>
      </c>
      <c r="G596" s="78">
        <v>84211342.260000005</v>
      </c>
    </row>
    <row r="597" spans="1:7" ht="25.5" outlineLevel="5" x14ac:dyDescent="0.25">
      <c r="A597" s="85" t="s">
        <v>641</v>
      </c>
      <c r="B597" s="84" t="s">
        <v>635</v>
      </c>
      <c r="C597" s="84" t="s">
        <v>640</v>
      </c>
      <c r="D597" s="84"/>
      <c r="E597" s="83">
        <v>68000</v>
      </c>
      <c r="F597" s="83">
        <v>0</v>
      </c>
      <c r="G597" s="82">
        <v>0</v>
      </c>
    </row>
    <row r="598" spans="1:7" ht="25.5" outlineLevel="6" x14ac:dyDescent="0.25">
      <c r="A598" s="81" t="s">
        <v>322</v>
      </c>
      <c r="B598" s="80" t="s">
        <v>635</v>
      </c>
      <c r="C598" s="80" t="s">
        <v>640</v>
      </c>
      <c r="D598" s="80" t="s">
        <v>319</v>
      </c>
      <c r="E598" s="79">
        <v>68000</v>
      </c>
      <c r="F598" s="79">
        <v>0</v>
      </c>
      <c r="G598" s="78">
        <v>0</v>
      </c>
    </row>
    <row r="599" spans="1:7" ht="38.25" outlineLevel="5" x14ac:dyDescent="0.25">
      <c r="A599" s="85" t="s">
        <v>639</v>
      </c>
      <c r="B599" s="84" t="s">
        <v>635</v>
      </c>
      <c r="C599" s="84" t="s">
        <v>638</v>
      </c>
      <c r="D599" s="84"/>
      <c r="E599" s="83">
        <v>18970971.899999999</v>
      </c>
      <c r="F599" s="83">
        <v>18968715.030000001</v>
      </c>
      <c r="G599" s="82">
        <v>18993380.460000001</v>
      </c>
    </row>
    <row r="600" spans="1:7" ht="25.5" outlineLevel="6" x14ac:dyDescent="0.25">
      <c r="A600" s="81" t="s">
        <v>322</v>
      </c>
      <c r="B600" s="80" t="s">
        <v>635</v>
      </c>
      <c r="C600" s="80" t="s">
        <v>638</v>
      </c>
      <c r="D600" s="80" t="s">
        <v>319</v>
      </c>
      <c r="E600" s="79">
        <v>18970971.899999999</v>
      </c>
      <c r="F600" s="79">
        <v>18968715.030000001</v>
      </c>
      <c r="G600" s="78">
        <v>18993380.460000001</v>
      </c>
    </row>
    <row r="601" spans="1:7" outlineLevel="2" x14ac:dyDescent="0.25">
      <c r="A601" s="97" t="s">
        <v>389</v>
      </c>
      <c r="B601" s="96" t="s">
        <v>635</v>
      </c>
      <c r="C601" s="96" t="s">
        <v>388</v>
      </c>
      <c r="D601" s="96"/>
      <c r="E601" s="95">
        <v>2066569.21</v>
      </c>
      <c r="F601" s="95">
        <v>2066569.21</v>
      </c>
      <c r="G601" s="94">
        <v>2066569.21</v>
      </c>
    </row>
    <row r="602" spans="1:7" outlineLevel="3" x14ac:dyDescent="0.25">
      <c r="A602" s="93" t="s">
        <v>387</v>
      </c>
      <c r="B602" s="92" t="s">
        <v>635</v>
      </c>
      <c r="C602" s="92" t="s">
        <v>386</v>
      </c>
      <c r="D602" s="92"/>
      <c r="E602" s="91">
        <v>2066569.21</v>
      </c>
      <c r="F602" s="91">
        <v>2066569.21</v>
      </c>
      <c r="G602" s="90">
        <v>2066569.21</v>
      </c>
    </row>
    <row r="603" spans="1:7" outlineLevel="4" x14ac:dyDescent="0.25">
      <c r="A603" s="89" t="s">
        <v>385</v>
      </c>
      <c r="B603" s="88" t="s">
        <v>635</v>
      </c>
      <c r="C603" s="88" t="s">
        <v>384</v>
      </c>
      <c r="D603" s="88"/>
      <c r="E603" s="87">
        <v>2066569.21</v>
      </c>
      <c r="F603" s="87">
        <v>2066569.21</v>
      </c>
      <c r="G603" s="86">
        <v>2066569.21</v>
      </c>
    </row>
    <row r="604" spans="1:7" ht="38.25" outlineLevel="5" x14ac:dyDescent="0.25">
      <c r="A604" s="85" t="s">
        <v>637</v>
      </c>
      <c r="B604" s="84" t="s">
        <v>635</v>
      </c>
      <c r="C604" s="84" t="s">
        <v>636</v>
      </c>
      <c r="D604" s="84"/>
      <c r="E604" s="83">
        <v>2066569.21</v>
      </c>
      <c r="F604" s="83">
        <v>2066569.21</v>
      </c>
      <c r="G604" s="82">
        <v>2066569.21</v>
      </c>
    </row>
    <row r="605" spans="1:7" ht="25.5" outlineLevel="6" x14ac:dyDescent="0.25">
      <c r="A605" s="81" t="s">
        <v>322</v>
      </c>
      <c r="B605" s="80" t="s">
        <v>635</v>
      </c>
      <c r="C605" s="80" t="s">
        <v>636</v>
      </c>
      <c r="D605" s="80" t="s">
        <v>319</v>
      </c>
      <c r="E605" s="79">
        <v>2066569.21</v>
      </c>
      <c r="F605" s="79">
        <v>2066569.21</v>
      </c>
      <c r="G605" s="78">
        <v>2066569.21</v>
      </c>
    </row>
    <row r="606" spans="1:7" outlineLevel="2" x14ac:dyDescent="0.25">
      <c r="A606" s="97" t="s">
        <v>345</v>
      </c>
      <c r="B606" s="96" t="s">
        <v>635</v>
      </c>
      <c r="C606" s="96" t="s">
        <v>344</v>
      </c>
      <c r="D606" s="96"/>
      <c r="E606" s="95">
        <v>1839296</v>
      </c>
      <c r="F606" s="95">
        <v>1839296</v>
      </c>
      <c r="G606" s="94">
        <v>1839296</v>
      </c>
    </row>
    <row r="607" spans="1:7" outlineLevel="3" x14ac:dyDescent="0.25">
      <c r="A607" s="93" t="s">
        <v>343</v>
      </c>
      <c r="B607" s="92" t="s">
        <v>635</v>
      </c>
      <c r="C607" s="92" t="s">
        <v>342</v>
      </c>
      <c r="D607" s="92"/>
      <c r="E607" s="91">
        <v>1839296</v>
      </c>
      <c r="F607" s="91">
        <v>1839296</v>
      </c>
      <c r="G607" s="90">
        <v>1839296</v>
      </c>
    </row>
    <row r="608" spans="1:7" ht="25.5" outlineLevel="4" x14ac:dyDescent="0.25">
      <c r="A608" s="89" t="s">
        <v>341</v>
      </c>
      <c r="B608" s="88" t="s">
        <v>635</v>
      </c>
      <c r="C608" s="88" t="s">
        <v>340</v>
      </c>
      <c r="D608" s="88"/>
      <c r="E608" s="87">
        <v>1839296</v>
      </c>
      <c r="F608" s="87">
        <v>1839296</v>
      </c>
      <c r="G608" s="86">
        <v>1839296</v>
      </c>
    </row>
    <row r="609" spans="1:7" ht="25.5" outlineLevel="5" x14ac:dyDescent="0.25">
      <c r="A609" s="85" t="s">
        <v>339</v>
      </c>
      <c r="B609" s="84" t="s">
        <v>635</v>
      </c>
      <c r="C609" s="84" t="s">
        <v>337</v>
      </c>
      <c r="D609" s="84"/>
      <c r="E609" s="83">
        <v>1839296</v>
      </c>
      <c r="F609" s="83">
        <v>1839296</v>
      </c>
      <c r="G609" s="82">
        <v>1839296</v>
      </c>
    </row>
    <row r="610" spans="1:7" ht="25.5" outlineLevel="6" x14ac:dyDescent="0.25">
      <c r="A610" s="81" t="s">
        <v>322</v>
      </c>
      <c r="B610" s="80" t="s">
        <v>635</v>
      </c>
      <c r="C610" s="80" t="s">
        <v>337</v>
      </c>
      <c r="D610" s="80" t="s">
        <v>319</v>
      </c>
      <c r="E610" s="79">
        <v>1839296</v>
      </c>
      <c r="F610" s="79">
        <v>1839296</v>
      </c>
      <c r="G610" s="78">
        <v>1839296</v>
      </c>
    </row>
    <row r="611" spans="1:7" outlineLevel="1" x14ac:dyDescent="0.25">
      <c r="A611" s="101" t="s">
        <v>634</v>
      </c>
      <c r="B611" s="100" t="s">
        <v>591</v>
      </c>
      <c r="C611" s="100"/>
      <c r="D611" s="100"/>
      <c r="E611" s="99">
        <v>1422693.33</v>
      </c>
      <c r="F611" s="99">
        <v>1365493.33</v>
      </c>
      <c r="G611" s="98">
        <v>1365493.33</v>
      </c>
    </row>
    <row r="612" spans="1:7" outlineLevel="2" x14ac:dyDescent="0.25">
      <c r="A612" s="97" t="s">
        <v>423</v>
      </c>
      <c r="B612" s="96" t="s">
        <v>591</v>
      </c>
      <c r="C612" s="96" t="s">
        <v>422</v>
      </c>
      <c r="D612" s="96"/>
      <c r="E612" s="95">
        <v>26766.67</v>
      </c>
      <c r="F612" s="95">
        <v>18000</v>
      </c>
      <c r="G612" s="94">
        <v>18000</v>
      </c>
    </row>
    <row r="613" spans="1:7" ht="25.5" outlineLevel="3" x14ac:dyDescent="0.25">
      <c r="A613" s="93" t="s">
        <v>554</v>
      </c>
      <c r="B613" s="92" t="s">
        <v>591</v>
      </c>
      <c r="C613" s="92" t="s">
        <v>553</v>
      </c>
      <c r="D613" s="92"/>
      <c r="E613" s="91">
        <v>26766.67</v>
      </c>
      <c r="F613" s="91">
        <v>18000</v>
      </c>
      <c r="G613" s="90">
        <v>18000</v>
      </c>
    </row>
    <row r="614" spans="1:7" outlineLevel="4" x14ac:dyDescent="0.25">
      <c r="A614" s="89" t="s">
        <v>552</v>
      </c>
      <c r="B614" s="88" t="s">
        <v>591</v>
      </c>
      <c r="C614" s="88" t="s">
        <v>551</v>
      </c>
      <c r="D614" s="88"/>
      <c r="E614" s="87">
        <v>26766.67</v>
      </c>
      <c r="F614" s="87">
        <v>18000</v>
      </c>
      <c r="G614" s="86">
        <v>18000</v>
      </c>
    </row>
    <row r="615" spans="1:7" ht="38.25" outlineLevel="5" x14ac:dyDescent="0.25">
      <c r="A615" s="85" t="s">
        <v>550</v>
      </c>
      <c r="B615" s="84" t="s">
        <v>591</v>
      </c>
      <c r="C615" s="84" t="s">
        <v>548</v>
      </c>
      <c r="D615" s="84"/>
      <c r="E615" s="83">
        <v>26766.67</v>
      </c>
      <c r="F615" s="83">
        <v>18000</v>
      </c>
      <c r="G615" s="82">
        <v>18000</v>
      </c>
    </row>
    <row r="616" spans="1:7" outlineLevel="6" x14ac:dyDescent="0.25">
      <c r="A616" s="81" t="s">
        <v>364</v>
      </c>
      <c r="B616" s="80" t="s">
        <v>591</v>
      </c>
      <c r="C616" s="80" t="s">
        <v>548</v>
      </c>
      <c r="D616" s="80" t="s">
        <v>361</v>
      </c>
      <c r="E616" s="79">
        <v>26766.67</v>
      </c>
      <c r="F616" s="79">
        <v>18000</v>
      </c>
      <c r="G616" s="78">
        <v>18000</v>
      </c>
    </row>
    <row r="617" spans="1:7" outlineLevel="2" x14ac:dyDescent="0.25">
      <c r="A617" s="97" t="s">
        <v>389</v>
      </c>
      <c r="B617" s="96" t="s">
        <v>591</v>
      </c>
      <c r="C617" s="96" t="s">
        <v>388</v>
      </c>
      <c r="D617" s="96"/>
      <c r="E617" s="95">
        <v>11463.33</v>
      </c>
      <c r="F617" s="95">
        <v>0</v>
      </c>
      <c r="G617" s="94">
        <v>0</v>
      </c>
    </row>
    <row r="618" spans="1:7" ht="25.5" outlineLevel="3" x14ac:dyDescent="0.25">
      <c r="A618" s="93" t="s">
        <v>633</v>
      </c>
      <c r="B618" s="92" t="s">
        <v>591</v>
      </c>
      <c r="C618" s="92" t="s">
        <v>632</v>
      </c>
      <c r="D618" s="92"/>
      <c r="E618" s="91">
        <v>11463.33</v>
      </c>
      <c r="F618" s="91">
        <v>0</v>
      </c>
      <c r="G618" s="90">
        <v>0</v>
      </c>
    </row>
    <row r="619" spans="1:7" ht="25.5" outlineLevel="4" x14ac:dyDescent="0.25">
      <c r="A619" s="89" t="s">
        <v>631</v>
      </c>
      <c r="B619" s="88" t="s">
        <v>591</v>
      </c>
      <c r="C619" s="88" t="s">
        <v>630</v>
      </c>
      <c r="D619" s="88"/>
      <c r="E619" s="87">
        <v>11463.33</v>
      </c>
      <c r="F619" s="87">
        <v>0</v>
      </c>
      <c r="G619" s="86">
        <v>0</v>
      </c>
    </row>
    <row r="620" spans="1:7" outlineLevel="5" x14ac:dyDescent="0.25">
      <c r="A620" s="85" t="s">
        <v>629</v>
      </c>
      <c r="B620" s="84" t="s">
        <v>591</v>
      </c>
      <c r="C620" s="84" t="s">
        <v>628</v>
      </c>
      <c r="D620" s="84"/>
      <c r="E620" s="83">
        <v>11463.33</v>
      </c>
      <c r="F620" s="83">
        <v>0</v>
      </c>
      <c r="G620" s="82">
        <v>0</v>
      </c>
    </row>
    <row r="621" spans="1:7" outlineLevel="6" x14ac:dyDescent="0.25">
      <c r="A621" s="81" t="s">
        <v>364</v>
      </c>
      <c r="B621" s="80" t="s">
        <v>591</v>
      </c>
      <c r="C621" s="80" t="s">
        <v>628</v>
      </c>
      <c r="D621" s="80" t="s">
        <v>361</v>
      </c>
      <c r="E621" s="79">
        <v>11463.33</v>
      </c>
      <c r="F621" s="79">
        <v>0</v>
      </c>
      <c r="G621" s="78">
        <v>0</v>
      </c>
    </row>
    <row r="622" spans="1:7" outlineLevel="2" x14ac:dyDescent="0.25">
      <c r="A622" s="97" t="s">
        <v>315</v>
      </c>
      <c r="B622" s="96" t="s">
        <v>591</v>
      </c>
      <c r="C622" s="96" t="s">
        <v>314</v>
      </c>
      <c r="D622" s="96"/>
      <c r="E622" s="95">
        <v>986380</v>
      </c>
      <c r="F622" s="95">
        <v>949410</v>
      </c>
      <c r="G622" s="94">
        <v>949410</v>
      </c>
    </row>
    <row r="623" spans="1:7" ht="25.5" outlineLevel="3" x14ac:dyDescent="0.25">
      <c r="A623" s="93" t="s">
        <v>313</v>
      </c>
      <c r="B623" s="92" t="s">
        <v>591</v>
      </c>
      <c r="C623" s="92" t="s">
        <v>312</v>
      </c>
      <c r="D623" s="92"/>
      <c r="E623" s="91">
        <v>273770</v>
      </c>
      <c r="F623" s="91">
        <v>236800</v>
      </c>
      <c r="G623" s="90">
        <v>236800</v>
      </c>
    </row>
    <row r="624" spans="1:7" ht="25.5" outlineLevel="4" x14ac:dyDescent="0.25">
      <c r="A624" s="89" t="s">
        <v>627</v>
      </c>
      <c r="B624" s="88" t="s">
        <v>591</v>
      </c>
      <c r="C624" s="88" t="s">
        <v>626</v>
      </c>
      <c r="D624" s="88"/>
      <c r="E624" s="87">
        <v>273770</v>
      </c>
      <c r="F624" s="87">
        <v>236800</v>
      </c>
      <c r="G624" s="86">
        <v>236800</v>
      </c>
    </row>
    <row r="625" spans="1:7" outlineLevel="5" x14ac:dyDescent="0.25">
      <c r="A625" s="85" t="s">
        <v>592</v>
      </c>
      <c r="B625" s="84" t="s">
        <v>591</v>
      </c>
      <c r="C625" s="84" t="s">
        <v>625</v>
      </c>
      <c r="D625" s="84"/>
      <c r="E625" s="83">
        <v>236800</v>
      </c>
      <c r="F625" s="83">
        <v>236800</v>
      </c>
      <c r="G625" s="82">
        <v>236800</v>
      </c>
    </row>
    <row r="626" spans="1:7" outlineLevel="6" x14ac:dyDescent="0.25">
      <c r="A626" s="81" t="s">
        <v>364</v>
      </c>
      <c r="B626" s="80" t="s">
        <v>591</v>
      </c>
      <c r="C626" s="80" t="s">
        <v>625</v>
      </c>
      <c r="D626" s="80" t="s">
        <v>361</v>
      </c>
      <c r="E626" s="79">
        <v>236800</v>
      </c>
      <c r="F626" s="79">
        <v>236800</v>
      </c>
      <c r="G626" s="78">
        <v>236800</v>
      </c>
    </row>
    <row r="627" spans="1:7" ht="51" outlineLevel="5" x14ac:dyDescent="0.25">
      <c r="A627" s="85" t="s">
        <v>624</v>
      </c>
      <c r="B627" s="84" t="s">
        <v>591</v>
      </c>
      <c r="C627" s="84" t="s">
        <v>623</v>
      </c>
      <c r="D627" s="84"/>
      <c r="E627" s="83">
        <v>36970</v>
      </c>
      <c r="F627" s="83">
        <v>0</v>
      </c>
      <c r="G627" s="82">
        <v>0</v>
      </c>
    </row>
    <row r="628" spans="1:7" outlineLevel="6" x14ac:dyDescent="0.25">
      <c r="A628" s="81" t="s">
        <v>364</v>
      </c>
      <c r="B628" s="80" t="s">
        <v>591</v>
      </c>
      <c r="C628" s="80" t="s">
        <v>623</v>
      </c>
      <c r="D628" s="80" t="s">
        <v>361</v>
      </c>
      <c r="E628" s="79">
        <v>36970</v>
      </c>
      <c r="F628" s="79">
        <v>0</v>
      </c>
      <c r="G628" s="78">
        <v>0</v>
      </c>
    </row>
    <row r="629" spans="1:7" ht="25.5" outlineLevel="3" x14ac:dyDescent="0.25">
      <c r="A629" s="93" t="s">
        <v>622</v>
      </c>
      <c r="B629" s="92" t="s">
        <v>591</v>
      </c>
      <c r="C629" s="92" t="s">
        <v>621</v>
      </c>
      <c r="D629" s="92"/>
      <c r="E629" s="91">
        <v>192000</v>
      </c>
      <c r="F629" s="91">
        <v>192000</v>
      </c>
      <c r="G629" s="90">
        <v>192000</v>
      </c>
    </row>
    <row r="630" spans="1:7" outlineLevel="4" x14ac:dyDescent="0.25">
      <c r="A630" s="89" t="s">
        <v>620</v>
      </c>
      <c r="B630" s="88" t="s">
        <v>591</v>
      </c>
      <c r="C630" s="88" t="s">
        <v>619</v>
      </c>
      <c r="D630" s="88"/>
      <c r="E630" s="87">
        <v>192000</v>
      </c>
      <c r="F630" s="87">
        <v>192000</v>
      </c>
      <c r="G630" s="86">
        <v>192000</v>
      </c>
    </row>
    <row r="631" spans="1:7" outlineLevel="5" x14ac:dyDescent="0.25">
      <c r="A631" s="85" t="s">
        <v>618</v>
      </c>
      <c r="B631" s="84" t="s">
        <v>591</v>
      </c>
      <c r="C631" s="84" t="s">
        <v>617</v>
      </c>
      <c r="D631" s="84"/>
      <c r="E631" s="83">
        <v>192000</v>
      </c>
      <c r="F631" s="83">
        <v>192000</v>
      </c>
      <c r="G631" s="82">
        <v>192000</v>
      </c>
    </row>
    <row r="632" spans="1:7" outlineLevel="6" x14ac:dyDescent="0.25">
      <c r="A632" s="81" t="s">
        <v>364</v>
      </c>
      <c r="B632" s="80" t="s">
        <v>591</v>
      </c>
      <c r="C632" s="80" t="s">
        <v>617</v>
      </c>
      <c r="D632" s="80" t="s">
        <v>361</v>
      </c>
      <c r="E632" s="79">
        <v>192000</v>
      </c>
      <c r="F632" s="79">
        <v>192000</v>
      </c>
      <c r="G632" s="78">
        <v>192000</v>
      </c>
    </row>
    <row r="633" spans="1:7" ht="25.5" outlineLevel="3" x14ac:dyDescent="0.25">
      <c r="A633" s="93" t="s">
        <v>616</v>
      </c>
      <c r="B633" s="92" t="s">
        <v>591</v>
      </c>
      <c r="C633" s="92" t="s">
        <v>615</v>
      </c>
      <c r="D633" s="92"/>
      <c r="E633" s="91">
        <v>411666.67</v>
      </c>
      <c r="F633" s="91">
        <v>411666.67</v>
      </c>
      <c r="G633" s="90">
        <v>411666.67</v>
      </c>
    </row>
    <row r="634" spans="1:7" outlineLevel="4" x14ac:dyDescent="0.25">
      <c r="A634" s="89" t="s">
        <v>614</v>
      </c>
      <c r="B634" s="88" t="s">
        <v>591</v>
      </c>
      <c r="C634" s="88" t="s">
        <v>613</v>
      </c>
      <c r="D634" s="88"/>
      <c r="E634" s="87">
        <v>411666.67</v>
      </c>
      <c r="F634" s="87">
        <v>411666.67</v>
      </c>
      <c r="G634" s="86">
        <v>411666.67</v>
      </c>
    </row>
    <row r="635" spans="1:7" outlineLevel="5" x14ac:dyDescent="0.25">
      <c r="A635" s="85" t="s">
        <v>612</v>
      </c>
      <c r="B635" s="84" t="s">
        <v>591</v>
      </c>
      <c r="C635" s="84" t="s">
        <v>611</v>
      </c>
      <c r="D635" s="84"/>
      <c r="E635" s="83">
        <v>411666.67</v>
      </c>
      <c r="F635" s="83">
        <v>411666.67</v>
      </c>
      <c r="G635" s="82">
        <v>411666.67</v>
      </c>
    </row>
    <row r="636" spans="1:7" outlineLevel="6" x14ac:dyDescent="0.25">
      <c r="A636" s="81" t="s">
        <v>364</v>
      </c>
      <c r="B636" s="80" t="s">
        <v>591</v>
      </c>
      <c r="C636" s="80" t="s">
        <v>611</v>
      </c>
      <c r="D636" s="80" t="s">
        <v>361</v>
      </c>
      <c r="E636" s="79">
        <v>411666.67</v>
      </c>
      <c r="F636" s="79">
        <v>411666.67</v>
      </c>
      <c r="G636" s="78">
        <v>411666.67</v>
      </c>
    </row>
    <row r="637" spans="1:7" ht="25.5" outlineLevel="3" x14ac:dyDescent="0.25">
      <c r="A637" s="93" t="s">
        <v>610</v>
      </c>
      <c r="B637" s="92" t="s">
        <v>591</v>
      </c>
      <c r="C637" s="92" t="s">
        <v>609</v>
      </c>
      <c r="D637" s="92"/>
      <c r="E637" s="91">
        <v>108943.33</v>
      </c>
      <c r="F637" s="91">
        <v>108943.33</v>
      </c>
      <c r="G637" s="90">
        <v>108943.33</v>
      </c>
    </row>
    <row r="638" spans="1:7" outlineLevel="4" x14ac:dyDescent="0.25">
      <c r="A638" s="89" t="s">
        <v>608</v>
      </c>
      <c r="B638" s="88" t="s">
        <v>591</v>
      </c>
      <c r="C638" s="88" t="s">
        <v>607</v>
      </c>
      <c r="D638" s="88"/>
      <c r="E638" s="87">
        <v>108943.33</v>
      </c>
      <c r="F638" s="87">
        <v>108943.33</v>
      </c>
      <c r="G638" s="86">
        <v>108943.33</v>
      </c>
    </row>
    <row r="639" spans="1:7" outlineLevel="5" x14ac:dyDescent="0.25">
      <c r="A639" s="85" t="s">
        <v>606</v>
      </c>
      <c r="B639" s="84" t="s">
        <v>591</v>
      </c>
      <c r="C639" s="84" t="s">
        <v>605</v>
      </c>
      <c r="D639" s="84"/>
      <c r="E639" s="83">
        <v>108943.33</v>
      </c>
      <c r="F639" s="83">
        <v>108943.33</v>
      </c>
      <c r="G639" s="82">
        <v>108943.33</v>
      </c>
    </row>
    <row r="640" spans="1:7" outlineLevel="6" x14ac:dyDescent="0.25">
      <c r="A640" s="81" t="s">
        <v>364</v>
      </c>
      <c r="B640" s="80" t="s">
        <v>591</v>
      </c>
      <c r="C640" s="80" t="s">
        <v>605</v>
      </c>
      <c r="D640" s="80" t="s">
        <v>361</v>
      </c>
      <c r="E640" s="79">
        <v>108943.33</v>
      </c>
      <c r="F640" s="79">
        <v>108943.33</v>
      </c>
      <c r="G640" s="78">
        <v>108943.33</v>
      </c>
    </row>
    <row r="641" spans="1:7" outlineLevel="2" x14ac:dyDescent="0.25">
      <c r="A641" s="97" t="s">
        <v>345</v>
      </c>
      <c r="B641" s="96" t="s">
        <v>591</v>
      </c>
      <c r="C641" s="96" t="s">
        <v>344</v>
      </c>
      <c r="D641" s="96"/>
      <c r="E641" s="95">
        <v>370583.33</v>
      </c>
      <c r="F641" s="95">
        <v>370583.33</v>
      </c>
      <c r="G641" s="94">
        <v>370583.33</v>
      </c>
    </row>
    <row r="642" spans="1:7" ht="25.5" outlineLevel="3" x14ac:dyDescent="0.25">
      <c r="A642" s="93" t="s">
        <v>604</v>
      </c>
      <c r="B642" s="92" t="s">
        <v>591</v>
      </c>
      <c r="C642" s="92" t="s">
        <v>603</v>
      </c>
      <c r="D642" s="92"/>
      <c r="E642" s="91">
        <v>370583.33</v>
      </c>
      <c r="F642" s="91">
        <v>370583.33</v>
      </c>
      <c r="G642" s="90">
        <v>370583.33</v>
      </c>
    </row>
    <row r="643" spans="1:7" outlineLevel="4" x14ac:dyDescent="0.25">
      <c r="A643" s="89" t="s">
        <v>602</v>
      </c>
      <c r="B643" s="88" t="s">
        <v>591</v>
      </c>
      <c r="C643" s="88" t="s">
        <v>601</v>
      </c>
      <c r="D643" s="88"/>
      <c r="E643" s="87">
        <v>143583.32999999999</v>
      </c>
      <c r="F643" s="87">
        <v>143583.32999999999</v>
      </c>
      <c r="G643" s="86">
        <v>143583.32999999999</v>
      </c>
    </row>
    <row r="644" spans="1:7" outlineLevel="5" x14ac:dyDescent="0.25">
      <c r="A644" s="85" t="s">
        <v>600</v>
      </c>
      <c r="B644" s="84" t="s">
        <v>591</v>
      </c>
      <c r="C644" s="84" t="s">
        <v>599</v>
      </c>
      <c r="D644" s="84"/>
      <c r="E644" s="83">
        <v>143583.32999999999</v>
      </c>
      <c r="F644" s="83">
        <v>143583.32999999999</v>
      </c>
      <c r="G644" s="82">
        <v>143583.32999999999</v>
      </c>
    </row>
    <row r="645" spans="1:7" outlineLevel="6" x14ac:dyDescent="0.25">
      <c r="A645" s="81" t="s">
        <v>364</v>
      </c>
      <c r="B645" s="80" t="s">
        <v>591</v>
      </c>
      <c r="C645" s="80" t="s">
        <v>599</v>
      </c>
      <c r="D645" s="80" t="s">
        <v>361</v>
      </c>
      <c r="E645" s="79">
        <v>143583.32999999999</v>
      </c>
      <c r="F645" s="79">
        <v>143583.32999999999</v>
      </c>
      <c r="G645" s="78">
        <v>143583.32999999999</v>
      </c>
    </row>
    <row r="646" spans="1:7" outlineLevel="4" x14ac:dyDescent="0.25">
      <c r="A646" s="89" t="s">
        <v>598</v>
      </c>
      <c r="B646" s="88" t="s">
        <v>591</v>
      </c>
      <c r="C646" s="88" t="s">
        <v>597</v>
      </c>
      <c r="D646" s="88"/>
      <c r="E646" s="87">
        <v>227000</v>
      </c>
      <c r="F646" s="87">
        <v>227000</v>
      </c>
      <c r="G646" s="86">
        <v>227000</v>
      </c>
    </row>
    <row r="647" spans="1:7" outlineLevel="5" x14ac:dyDescent="0.25">
      <c r="A647" s="85" t="s">
        <v>596</v>
      </c>
      <c r="B647" s="84" t="s">
        <v>591</v>
      </c>
      <c r="C647" s="84" t="s">
        <v>595</v>
      </c>
      <c r="D647" s="84"/>
      <c r="E647" s="83">
        <v>227000</v>
      </c>
      <c r="F647" s="83">
        <v>227000</v>
      </c>
      <c r="G647" s="82">
        <v>227000</v>
      </c>
    </row>
    <row r="648" spans="1:7" outlineLevel="6" x14ac:dyDescent="0.25">
      <c r="A648" s="81" t="s">
        <v>364</v>
      </c>
      <c r="B648" s="80" t="s">
        <v>591</v>
      </c>
      <c r="C648" s="80" t="s">
        <v>595</v>
      </c>
      <c r="D648" s="80" t="s">
        <v>361</v>
      </c>
      <c r="E648" s="79">
        <v>227000</v>
      </c>
      <c r="F648" s="79">
        <v>227000</v>
      </c>
      <c r="G648" s="78">
        <v>227000</v>
      </c>
    </row>
    <row r="649" spans="1:7" ht="25.5" outlineLevel="2" x14ac:dyDescent="0.25">
      <c r="A649" s="97" t="s">
        <v>594</v>
      </c>
      <c r="B649" s="96" t="s">
        <v>591</v>
      </c>
      <c r="C649" s="96" t="s">
        <v>593</v>
      </c>
      <c r="D649" s="96"/>
      <c r="E649" s="95">
        <v>27500</v>
      </c>
      <c r="F649" s="95">
        <v>27500</v>
      </c>
      <c r="G649" s="94">
        <v>27500</v>
      </c>
    </row>
    <row r="650" spans="1:7" outlineLevel="5" x14ac:dyDescent="0.25">
      <c r="A650" s="85" t="s">
        <v>592</v>
      </c>
      <c r="B650" s="84" t="s">
        <v>591</v>
      </c>
      <c r="C650" s="84" t="s">
        <v>590</v>
      </c>
      <c r="D650" s="84"/>
      <c r="E650" s="83">
        <v>27500</v>
      </c>
      <c r="F650" s="83">
        <v>27500</v>
      </c>
      <c r="G650" s="82">
        <v>27500</v>
      </c>
    </row>
    <row r="651" spans="1:7" outlineLevel="6" x14ac:dyDescent="0.25">
      <c r="A651" s="81" t="s">
        <v>364</v>
      </c>
      <c r="B651" s="80" t="s">
        <v>591</v>
      </c>
      <c r="C651" s="80" t="s">
        <v>590</v>
      </c>
      <c r="D651" s="80" t="s">
        <v>361</v>
      </c>
      <c r="E651" s="79">
        <v>27500</v>
      </c>
      <c r="F651" s="79">
        <v>27500</v>
      </c>
      <c r="G651" s="78">
        <v>27500</v>
      </c>
    </row>
    <row r="652" spans="1:7" outlineLevel="1" x14ac:dyDescent="0.25">
      <c r="A652" s="101" t="s">
        <v>589</v>
      </c>
      <c r="B652" s="100" t="s">
        <v>549</v>
      </c>
      <c r="C652" s="100"/>
      <c r="D652" s="100"/>
      <c r="E652" s="99">
        <v>29533245.609999999</v>
      </c>
      <c r="F652" s="99">
        <v>28727425.969999999</v>
      </c>
      <c r="G652" s="98">
        <v>28748190.809999999</v>
      </c>
    </row>
    <row r="653" spans="1:7" outlineLevel="2" x14ac:dyDescent="0.25">
      <c r="A653" s="97" t="s">
        <v>530</v>
      </c>
      <c r="B653" s="96" t="s">
        <v>549</v>
      </c>
      <c r="C653" s="96" t="s">
        <v>529</v>
      </c>
      <c r="D653" s="96"/>
      <c r="E653" s="95">
        <v>8698956.4199999999</v>
      </c>
      <c r="F653" s="95">
        <v>8071993.1799999997</v>
      </c>
      <c r="G653" s="94">
        <v>8092758.0199999996</v>
      </c>
    </row>
    <row r="654" spans="1:7" outlineLevel="4" x14ac:dyDescent="0.25">
      <c r="A654" s="89" t="s">
        <v>588</v>
      </c>
      <c r="B654" s="88" t="s">
        <v>549</v>
      </c>
      <c r="C654" s="88" t="s">
        <v>587</v>
      </c>
      <c r="D654" s="88"/>
      <c r="E654" s="87">
        <v>8698956.4199999999</v>
      </c>
      <c r="F654" s="87">
        <v>8071993.1799999997</v>
      </c>
      <c r="G654" s="86">
        <v>8092758.0199999996</v>
      </c>
    </row>
    <row r="655" spans="1:7" ht="25.5" outlineLevel="5" x14ac:dyDescent="0.25">
      <c r="A655" s="85" t="s">
        <v>586</v>
      </c>
      <c r="B655" s="84" t="s">
        <v>549</v>
      </c>
      <c r="C655" s="84" t="s">
        <v>585</v>
      </c>
      <c r="D655" s="84"/>
      <c r="E655" s="83">
        <v>7579552.75</v>
      </c>
      <c r="F655" s="83">
        <v>7581508.6299999999</v>
      </c>
      <c r="G655" s="82">
        <v>7597505.46</v>
      </c>
    </row>
    <row r="656" spans="1:7" ht="25.5" outlineLevel="6" x14ac:dyDescent="0.25">
      <c r="A656" s="81" t="s">
        <v>322</v>
      </c>
      <c r="B656" s="80" t="s">
        <v>549</v>
      </c>
      <c r="C656" s="80" t="s">
        <v>585</v>
      </c>
      <c r="D656" s="80" t="s">
        <v>319</v>
      </c>
      <c r="E656" s="79">
        <v>7579552.75</v>
      </c>
      <c r="F656" s="79">
        <v>7581508.6299999999</v>
      </c>
      <c r="G656" s="78">
        <v>7597505.46</v>
      </c>
    </row>
    <row r="657" spans="1:7" outlineLevel="5" x14ac:dyDescent="0.25">
      <c r="A657" s="85" t="s">
        <v>584</v>
      </c>
      <c r="B657" s="84" t="s">
        <v>549</v>
      </c>
      <c r="C657" s="84" t="s">
        <v>583</v>
      </c>
      <c r="D657" s="84"/>
      <c r="E657" s="83">
        <v>97167.76</v>
      </c>
      <c r="F657" s="83">
        <v>97167.76</v>
      </c>
      <c r="G657" s="82">
        <v>97167.76</v>
      </c>
    </row>
    <row r="658" spans="1:7" ht="25.5" outlineLevel="6" x14ac:dyDescent="0.25">
      <c r="A658" s="81" t="s">
        <v>322</v>
      </c>
      <c r="B658" s="80" t="s">
        <v>549</v>
      </c>
      <c r="C658" s="80" t="s">
        <v>583</v>
      </c>
      <c r="D658" s="80" t="s">
        <v>319</v>
      </c>
      <c r="E658" s="79">
        <v>97167.76</v>
      </c>
      <c r="F658" s="79">
        <v>97167.76</v>
      </c>
      <c r="G658" s="78">
        <v>97167.76</v>
      </c>
    </row>
    <row r="659" spans="1:7" ht="25.5" outlineLevel="5" x14ac:dyDescent="0.25">
      <c r="A659" s="85" t="s">
        <v>582</v>
      </c>
      <c r="B659" s="84" t="s">
        <v>549</v>
      </c>
      <c r="C659" s="84" t="s">
        <v>581</v>
      </c>
      <c r="D659" s="84"/>
      <c r="E659" s="83">
        <v>154778.91</v>
      </c>
      <c r="F659" s="83">
        <v>156216.79</v>
      </c>
      <c r="G659" s="82">
        <v>160984.79999999999</v>
      </c>
    </row>
    <row r="660" spans="1:7" ht="25.5" outlineLevel="6" x14ac:dyDescent="0.25">
      <c r="A660" s="81" t="s">
        <v>322</v>
      </c>
      <c r="B660" s="80" t="s">
        <v>549</v>
      </c>
      <c r="C660" s="80" t="s">
        <v>581</v>
      </c>
      <c r="D660" s="80" t="s">
        <v>319</v>
      </c>
      <c r="E660" s="79">
        <v>154778.91</v>
      </c>
      <c r="F660" s="79">
        <v>156216.79</v>
      </c>
      <c r="G660" s="78">
        <v>160984.79999999999</v>
      </c>
    </row>
    <row r="661" spans="1:7" ht="25.5" outlineLevel="5" x14ac:dyDescent="0.25">
      <c r="A661" s="85" t="s">
        <v>580</v>
      </c>
      <c r="B661" s="84" t="s">
        <v>549</v>
      </c>
      <c r="C661" s="84" t="s">
        <v>579</v>
      </c>
      <c r="D661" s="84"/>
      <c r="E661" s="83">
        <v>237100</v>
      </c>
      <c r="F661" s="83">
        <v>237100</v>
      </c>
      <c r="G661" s="82">
        <v>237100</v>
      </c>
    </row>
    <row r="662" spans="1:7" ht="25.5" outlineLevel="6" x14ac:dyDescent="0.25">
      <c r="A662" s="81" t="s">
        <v>322</v>
      </c>
      <c r="B662" s="80" t="s">
        <v>549</v>
      </c>
      <c r="C662" s="80" t="s">
        <v>579</v>
      </c>
      <c r="D662" s="80" t="s">
        <v>319</v>
      </c>
      <c r="E662" s="79">
        <v>237100</v>
      </c>
      <c r="F662" s="79">
        <v>237100</v>
      </c>
      <c r="G662" s="78">
        <v>237100</v>
      </c>
    </row>
    <row r="663" spans="1:7" ht="38.25" outlineLevel="5" x14ac:dyDescent="0.25">
      <c r="A663" s="85" t="s">
        <v>578</v>
      </c>
      <c r="B663" s="84" t="s">
        <v>549</v>
      </c>
      <c r="C663" s="84" t="s">
        <v>577</v>
      </c>
      <c r="D663" s="84"/>
      <c r="E663" s="83">
        <v>630357</v>
      </c>
      <c r="F663" s="83">
        <v>0</v>
      </c>
      <c r="G663" s="82">
        <v>0</v>
      </c>
    </row>
    <row r="664" spans="1:7" ht="25.5" outlineLevel="6" x14ac:dyDescent="0.25">
      <c r="A664" s="81" t="s">
        <v>322</v>
      </c>
      <c r="B664" s="80" t="s">
        <v>549</v>
      </c>
      <c r="C664" s="80" t="s">
        <v>577</v>
      </c>
      <c r="D664" s="80" t="s">
        <v>319</v>
      </c>
      <c r="E664" s="79">
        <v>630357</v>
      </c>
      <c r="F664" s="79">
        <v>0</v>
      </c>
      <c r="G664" s="78">
        <v>0</v>
      </c>
    </row>
    <row r="665" spans="1:7" outlineLevel="2" x14ac:dyDescent="0.25">
      <c r="A665" s="97" t="s">
        <v>423</v>
      </c>
      <c r="B665" s="96" t="s">
        <v>549</v>
      </c>
      <c r="C665" s="96" t="s">
        <v>422</v>
      </c>
      <c r="D665" s="96"/>
      <c r="E665" s="95">
        <v>20834289.190000001</v>
      </c>
      <c r="F665" s="95">
        <v>20655432.789999999</v>
      </c>
      <c r="G665" s="94">
        <v>20655432.789999999</v>
      </c>
    </row>
    <row r="666" spans="1:7" outlineLevel="3" x14ac:dyDescent="0.25">
      <c r="A666" s="93" t="s">
        <v>576</v>
      </c>
      <c r="B666" s="92" t="s">
        <v>549</v>
      </c>
      <c r="C666" s="92" t="s">
        <v>575</v>
      </c>
      <c r="D666" s="92"/>
      <c r="E666" s="91">
        <v>10654791.4</v>
      </c>
      <c r="F666" s="91">
        <v>10475935</v>
      </c>
      <c r="G666" s="90">
        <v>10475935</v>
      </c>
    </row>
    <row r="667" spans="1:7" outlineLevel="4" x14ac:dyDescent="0.25">
      <c r="A667" s="89" t="s">
        <v>574</v>
      </c>
      <c r="B667" s="88" t="s">
        <v>549</v>
      </c>
      <c r="C667" s="88" t="s">
        <v>573</v>
      </c>
      <c r="D667" s="88"/>
      <c r="E667" s="87">
        <v>6446000</v>
      </c>
      <c r="F667" s="87">
        <v>6446000</v>
      </c>
      <c r="G667" s="86">
        <v>6446000</v>
      </c>
    </row>
    <row r="668" spans="1:7" ht="25.5" outlineLevel="5" x14ac:dyDescent="0.25">
      <c r="A668" s="85" t="s">
        <v>572</v>
      </c>
      <c r="B668" s="84" t="s">
        <v>549</v>
      </c>
      <c r="C668" s="84" t="s">
        <v>571</v>
      </c>
      <c r="D668" s="84"/>
      <c r="E668" s="83">
        <v>3223000</v>
      </c>
      <c r="F668" s="83">
        <v>3223000</v>
      </c>
      <c r="G668" s="82">
        <v>3223000</v>
      </c>
    </row>
    <row r="669" spans="1:7" ht="25.5" outlineLevel="6" x14ac:dyDescent="0.25">
      <c r="A669" s="81" t="s">
        <v>322</v>
      </c>
      <c r="B669" s="80" t="s">
        <v>549</v>
      </c>
      <c r="C669" s="80" t="s">
        <v>571</v>
      </c>
      <c r="D669" s="80" t="s">
        <v>319</v>
      </c>
      <c r="E669" s="79">
        <v>3223000</v>
      </c>
      <c r="F669" s="79">
        <v>3223000</v>
      </c>
      <c r="G669" s="78">
        <v>3223000</v>
      </c>
    </row>
    <row r="670" spans="1:7" ht="25.5" outlineLevel="5" x14ac:dyDescent="0.25">
      <c r="A670" s="85" t="s">
        <v>570</v>
      </c>
      <c r="B670" s="84" t="s">
        <v>549</v>
      </c>
      <c r="C670" s="84" t="s">
        <v>569</v>
      </c>
      <c r="D670" s="84"/>
      <c r="E670" s="83">
        <v>3223000</v>
      </c>
      <c r="F670" s="83">
        <v>3223000</v>
      </c>
      <c r="G670" s="82">
        <v>3223000</v>
      </c>
    </row>
    <row r="671" spans="1:7" ht="25.5" outlineLevel="6" x14ac:dyDescent="0.25">
      <c r="A671" s="81" t="s">
        <v>322</v>
      </c>
      <c r="B671" s="80" t="s">
        <v>549</v>
      </c>
      <c r="C671" s="80" t="s">
        <v>569</v>
      </c>
      <c r="D671" s="80" t="s">
        <v>319</v>
      </c>
      <c r="E671" s="79">
        <v>3223000</v>
      </c>
      <c r="F671" s="79">
        <v>3223000</v>
      </c>
      <c r="G671" s="78">
        <v>3223000</v>
      </c>
    </row>
    <row r="672" spans="1:7" outlineLevel="4" x14ac:dyDescent="0.25">
      <c r="A672" s="89" t="s">
        <v>568</v>
      </c>
      <c r="B672" s="88" t="s">
        <v>549</v>
      </c>
      <c r="C672" s="88" t="s">
        <v>567</v>
      </c>
      <c r="D672" s="88"/>
      <c r="E672" s="87">
        <v>3743935</v>
      </c>
      <c r="F672" s="87">
        <v>3743935</v>
      </c>
      <c r="G672" s="86">
        <v>3743935</v>
      </c>
    </row>
    <row r="673" spans="1:7" outlineLevel="5" x14ac:dyDescent="0.25">
      <c r="A673" s="85" t="s">
        <v>566</v>
      </c>
      <c r="B673" s="84" t="s">
        <v>549</v>
      </c>
      <c r="C673" s="84" t="s">
        <v>565</v>
      </c>
      <c r="D673" s="84"/>
      <c r="E673" s="83">
        <v>3743935</v>
      </c>
      <c r="F673" s="83">
        <v>3743935</v>
      </c>
      <c r="G673" s="82">
        <v>3743935</v>
      </c>
    </row>
    <row r="674" spans="1:7" ht="25.5" outlineLevel="6" x14ac:dyDescent="0.25">
      <c r="A674" s="81" t="s">
        <v>322</v>
      </c>
      <c r="B674" s="80" t="s">
        <v>549</v>
      </c>
      <c r="C674" s="80" t="s">
        <v>565</v>
      </c>
      <c r="D674" s="80" t="s">
        <v>319</v>
      </c>
      <c r="E674" s="79">
        <v>3743935</v>
      </c>
      <c r="F674" s="79">
        <v>3743935</v>
      </c>
      <c r="G674" s="78">
        <v>3743935</v>
      </c>
    </row>
    <row r="675" spans="1:7" outlineLevel="4" x14ac:dyDescent="0.25">
      <c r="A675" s="89" t="s">
        <v>564</v>
      </c>
      <c r="B675" s="88" t="s">
        <v>549</v>
      </c>
      <c r="C675" s="88" t="s">
        <v>563</v>
      </c>
      <c r="D675" s="88"/>
      <c r="E675" s="87">
        <v>464856.4</v>
      </c>
      <c r="F675" s="87">
        <v>286000</v>
      </c>
      <c r="G675" s="86">
        <v>286000</v>
      </c>
    </row>
    <row r="676" spans="1:7" outlineLevel="5" x14ac:dyDescent="0.25">
      <c r="A676" s="85" t="s">
        <v>562</v>
      </c>
      <c r="B676" s="84" t="s">
        <v>549</v>
      </c>
      <c r="C676" s="84" t="s">
        <v>561</v>
      </c>
      <c r="D676" s="84"/>
      <c r="E676" s="83">
        <v>193506.4</v>
      </c>
      <c r="F676" s="83">
        <v>166000</v>
      </c>
      <c r="G676" s="82">
        <v>166000</v>
      </c>
    </row>
    <row r="677" spans="1:7" outlineLevel="6" x14ac:dyDescent="0.25">
      <c r="A677" s="81" t="s">
        <v>364</v>
      </c>
      <c r="B677" s="80" t="s">
        <v>549</v>
      </c>
      <c r="C677" s="80" t="s">
        <v>561</v>
      </c>
      <c r="D677" s="80" t="s">
        <v>361</v>
      </c>
      <c r="E677" s="79">
        <v>27506.400000000001</v>
      </c>
      <c r="F677" s="79">
        <v>0</v>
      </c>
      <c r="G677" s="78">
        <v>0</v>
      </c>
    </row>
    <row r="678" spans="1:7" outlineLevel="6" x14ac:dyDescent="0.25">
      <c r="A678" s="81" t="s">
        <v>392</v>
      </c>
      <c r="B678" s="80" t="s">
        <v>549</v>
      </c>
      <c r="C678" s="80" t="s">
        <v>561</v>
      </c>
      <c r="D678" s="80" t="s">
        <v>390</v>
      </c>
      <c r="E678" s="79">
        <v>166000</v>
      </c>
      <c r="F678" s="79">
        <v>166000</v>
      </c>
      <c r="G678" s="78">
        <v>166000</v>
      </c>
    </row>
    <row r="679" spans="1:7" outlineLevel="5" x14ac:dyDescent="0.25">
      <c r="A679" s="85" t="s">
        <v>560</v>
      </c>
      <c r="B679" s="84" t="s">
        <v>549</v>
      </c>
      <c r="C679" s="84" t="s">
        <v>559</v>
      </c>
      <c r="D679" s="84"/>
      <c r="E679" s="83">
        <v>271350</v>
      </c>
      <c r="F679" s="83">
        <v>120000</v>
      </c>
      <c r="G679" s="82">
        <v>120000</v>
      </c>
    </row>
    <row r="680" spans="1:7" outlineLevel="6" x14ac:dyDescent="0.25">
      <c r="A680" s="81" t="s">
        <v>364</v>
      </c>
      <c r="B680" s="80" t="s">
        <v>549</v>
      </c>
      <c r="C680" s="80" t="s">
        <v>559</v>
      </c>
      <c r="D680" s="80" t="s">
        <v>361</v>
      </c>
      <c r="E680" s="79">
        <v>271350</v>
      </c>
      <c r="F680" s="79">
        <v>120000</v>
      </c>
      <c r="G680" s="78">
        <v>120000</v>
      </c>
    </row>
    <row r="681" spans="1:7" ht="25.5" outlineLevel="3" x14ac:dyDescent="0.25">
      <c r="A681" s="93" t="s">
        <v>421</v>
      </c>
      <c r="B681" s="92" t="s">
        <v>549</v>
      </c>
      <c r="C681" s="92" t="s">
        <v>420</v>
      </c>
      <c r="D681" s="92"/>
      <c r="E681" s="91">
        <v>9792899.3300000001</v>
      </c>
      <c r="F681" s="91">
        <v>9792899.3300000001</v>
      </c>
      <c r="G681" s="90">
        <v>9792899.3300000001</v>
      </c>
    </row>
    <row r="682" spans="1:7" outlineLevel="4" x14ac:dyDescent="0.25">
      <c r="A682" s="89" t="s">
        <v>558</v>
      </c>
      <c r="B682" s="88" t="s">
        <v>549</v>
      </c>
      <c r="C682" s="88" t="s">
        <v>557</v>
      </c>
      <c r="D682" s="88"/>
      <c r="E682" s="87">
        <v>9792899.3300000001</v>
      </c>
      <c r="F682" s="87">
        <v>9792899.3300000001</v>
      </c>
      <c r="G682" s="86">
        <v>9792899.3300000001</v>
      </c>
    </row>
    <row r="683" spans="1:7" outlineLevel="5" x14ac:dyDescent="0.25">
      <c r="A683" s="85" t="s">
        <v>556</v>
      </c>
      <c r="B683" s="84" t="s">
        <v>549</v>
      </c>
      <c r="C683" s="84" t="s">
        <v>555</v>
      </c>
      <c r="D683" s="84"/>
      <c r="E683" s="83">
        <v>9792899.3300000001</v>
      </c>
      <c r="F683" s="83">
        <v>9792899.3300000001</v>
      </c>
      <c r="G683" s="82">
        <v>9792899.3300000001</v>
      </c>
    </row>
    <row r="684" spans="1:7" ht="25.5" outlineLevel="6" x14ac:dyDescent="0.25">
      <c r="A684" s="81" t="s">
        <v>322</v>
      </c>
      <c r="B684" s="80" t="s">
        <v>549</v>
      </c>
      <c r="C684" s="80" t="s">
        <v>555</v>
      </c>
      <c r="D684" s="80" t="s">
        <v>319</v>
      </c>
      <c r="E684" s="79">
        <v>9792899.3300000001</v>
      </c>
      <c r="F684" s="79">
        <v>9792899.3300000001</v>
      </c>
      <c r="G684" s="78">
        <v>9792899.3300000001</v>
      </c>
    </row>
    <row r="685" spans="1:7" ht="25.5" outlineLevel="3" x14ac:dyDescent="0.25">
      <c r="A685" s="93" t="s">
        <v>554</v>
      </c>
      <c r="B685" s="92" t="s">
        <v>549</v>
      </c>
      <c r="C685" s="92" t="s">
        <v>553</v>
      </c>
      <c r="D685" s="92"/>
      <c r="E685" s="91">
        <v>386598.46</v>
      </c>
      <c r="F685" s="91">
        <v>386598.46</v>
      </c>
      <c r="G685" s="90">
        <v>386598.46</v>
      </c>
    </row>
    <row r="686" spans="1:7" outlineLevel="4" x14ac:dyDescent="0.25">
      <c r="A686" s="89" t="s">
        <v>552</v>
      </c>
      <c r="B686" s="88" t="s">
        <v>549</v>
      </c>
      <c r="C686" s="88" t="s">
        <v>551</v>
      </c>
      <c r="D686" s="88"/>
      <c r="E686" s="87">
        <v>386598.46</v>
      </c>
      <c r="F686" s="87">
        <v>386598.46</v>
      </c>
      <c r="G686" s="86">
        <v>386598.46</v>
      </c>
    </row>
    <row r="687" spans="1:7" ht="38.25" outlineLevel="5" x14ac:dyDescent="0.25">
      <c r="A687" s="85" t="s">
        <v>550</v>
      </c>
      <c r="B687" s="84" t="s">
        <v>549</v>
      </c>
      <c r="C687" s="84" t="s">
        <v>548</v>
      </c>
      <c r="D687" s="84"/>
      <c r="E687" s="83">
        <v>386598.46</v>
      </c>
      <c r="F687" s="83">
        <v>386598.46</v>
      </c>
      <c r="G687" s="82">
        <v>386598.46</v>
      </c>
    </row>
    <row r="688" spans="1:7" outlineLevel="6" x14ac:dyDescent="0.25">
      <c r="A688" s="81" t="s">
        <v>364</v>
      </c>
      <c r="B688" s="80" t="s">
        <v>549</v>
      </c>
      <c r="C688" s="80" t="s">
        <v>548</v>
      </c>
      <c r="D688" s="80" t="s">
        <v>361</v>
      </c>
      <c r="E688" s="79">
        <v>386598.46</v>
      </c>
      <c r="F688" s="79">
        <v>386598.46</v>
      </c>
      <c r="G688" s="78">
        <v>386598.46</v>
      </c>
    </row>
    <row r="689" spans="1:7" ht="15.75" thickBot="1" x14ac:dyDescent="0.3">
      <c r="A689" s="105" t="s">
        <v>547</v>
      </c>
      <c r="B689" s="104" t="s">
        <v>546</v>
      </c>
      <c r="C689" s="104"/>
      <c r="D689" s="104"/>
      <c r="E689" s="103">
        <v>464553429.11000001</v>
      </c>
      <c r="F689" s="103">
        <v>227774607.05000001</v>
      </c>
      <c r="G689" s="102">
        <v>228210879.97</v>
      </c>
    </row>
    <row r="690" spans="1:7" outlineLevel="1" x14ac:dyDescent="0.25">
      <c r="A690" s="101" t="s">
        <v>545</v>
      </c>
      <c r="B690" s="100" t="s">
        <v>477</v>
      </c>
      <c r="C690" s="100"/>
      <c r="D690" s="100"/>
      <c r="E690" s="99">
        <v>464553429.11000001</v>
      </c>
      <c r="F690" s="99">
        <v>227774607.05000001</v>
      </c>
      <c r="G690" s="98">
        <v>228210879.97</v>
      </c>
    </row>
    <row r="691" spans="1:7" ht="25.5" outlineLevel="2" x14ac:dyDescent="0.25">
      <c r="A691" s="97" t="s">
        <v>544</v>
      </c>
      <c r="B691" s="96" t="s">
        <v>477</v>
      </c>
      <c r="C691" s="96" t="s">
        <v>543</v>
      </c>
      <c r="D691" s="96"/>
      <c r="E691" s="95">
        <v>28046125.170000002</v>
      </c>
      <c r="F691" s="95">
        <v>27379055.07</v>
      </c>
      <c r="G691" s="94">
        <v>27383477.469999999</v>
      </c>
    </row>
    <row r="692" spans="1:7" ht="25.5" outlineLevel="4" x14ac:dyDescent="0.25">
      <c r="A692" s="89" t="s">
        <v>542</v>
      </c>
      <c r="B692" s="88" t="s">
        <v>477</v>
      </c>
      <c r="C692" s="88" t="s">
        <v>541</v>
      </c>
      <c r="D692" s="88"/>
      <c r="E692" s="87">
        <v>195741</v>
      </c>
      <c r="F692" s="87">
        <v>220347.56</v>
      </c>
      <c r="G692" s="86">
        <v>224769.96</v>
      </c>
    </row>
    <row r="693" spans="1:7" outlineLevel="5" x14ac:dyDescent="0.25">
      <c r="A693" s="85" t="s">
        <v>540</v>
      </c>
      <c r="B693" s="84" t="s">
        <v>477</v>
      </c>
      <c r="C693" s="84" t="s">
        <v>539</v>
      </c>
      <c r="D693" s="84"/>
      <c r="E693" s="83">
        <v>195741</v>
      </c>
      <c r="F693" s="83">
        <v>220347.56</v>
      </c>
      <c r="G693" s="82">
        <v>224769.96</v>
      </c>
    </row>
    <row r="694" spans="1:7" ht="25.5" outlineLevel="6" x14ac:dyDescent="0.25">
      <c r="A694" s="81" t="s">
        <v>322</v>
      </c>
      <c r="B694" s="80" t="s">
        <v>477</v>
      </c>
      <c r="C694" s="80" t="s">
        <v>539</v>
      </c>
      <c r="D694" s="80" t="s">
        <v>319</v>
      </c>
      <c r="E694" s="79">
        <v>195741</v>
      </c>
      <c r="F694" s="79">
        <v>220347.56</v>
      </c>
      <c r="G694" s="78">
        <v>224769.96</v>
      </c>
    </row>
    <row r="695" spans="1:7" ht="25.5" outlineLevel="4" x14ac:dyDescent="0.25">
      <c r="A695" s="89" t="s">
        <v>538</v>
      </c>
      <c r="B695" s="88" t="s">
        <v>477</v>
      </c>
      <c r="C695" s="88" t="s">
        <v>537</v>
      </c>
      <c r="D695" s="88"/>
      <c r="E695" s="87">
        <v>27850384.170000002</v>
      </c>
      <c r="F695" s="87">
        <v>27158707.510000002</v>
      </c>
      <c r="G695" s="86">
        <v>27158707.510000002</v>
      </c>
    </row>
    <row r="696" spans="1:7" ht="25.5" outlineLevel="5" x14ac:dyDescent="0.25">
      <c r="A696" s="85" t="s">
        <v>536</v>
      </c>
      <c r="B696" s="84" t="s">
        <v>477</v>
      </c>
      <c r="C696" s="84" t="s">
        <v>535</v>
      </c>
      <c r="D696" s="84"/>
      <c r="E696" s="83">
        <v>26498178.84</v>
      </c>
      <c r="F696" s="83">
        <v>26498178.84</v>
      </c>
      <c r="G696" s="82">
        <v>26498178.84</v>
      </c>
    </row>
    <row r="697" spans="1:7" ht="25.5" outlineLevel="6" x14ac:dyDescent="0.25">
      <c r="A697" s="81" t="s">
        <v>322</v>
      </c>
      <c r="B697" s="80" t="s">
        <v>477</v>
      </c>
      <c r="C697" s="80" t="s">
        <v>535</v>
      </c>
      <c r="D697" s="80" t="s">
        <v>319</v>
      </c>
      <c r="E697" s="79">
        <v>26498178.84</v>
      </c>
      <c r="F697" s="79">
        <v>26498178.84</v>
      </c>
      <c r="G697" s="78">
        <v>26498178.84</v>
      </c>
    </row>
    <row r="698" spans="1:7" ht="25.5" outlineLevel="5" x14ac:dyDescent="0.25">
      <c r="A698" s="85" t="s">
        <v>534</v>
      </c>
      <c r="B698" s="84" t="s">
        <v>477</v>
      </c>
      <c r="C698" s="84" t="s">
        <v>533</v>
      </c>
      <c r="D698" s="84"/>
      <c r="E698" s="83">
        <v>660528.67000000004</v>
      </c>
      <c r="F698" s="83">
        <v>660528.67000000004</v>
      </c>
      <c r="G698" s="82">
        <v>660528.67000000004</v>
      </c>
    </row>
    <row r="699" spans="1:7" ht="25.5" outlineLevel="6" x14ac:dyDescent="0.25">
      <c r="A699" s="81" t="s">
        <v>322</v>
      </c>
      <c r="B699" s="80" t="s">
        <v>477</v>
      </c>
      <c r="C699" s="80" t="s">
        <v>533</v>
      </c>
      <c r="D699" s="80" t="s">
        <v>319</v>
      </c>
      <c r="E699" s="79">
        <v>660528.67000000004</v>
      </c>
      <c r="F699" s="79">
        <v>660528.67000000004</v>
      </c>
      <c r="G699" s="78">
        <v>660528.67000000004</v>
      </c>
    </row>
    <row r="700" spans="1:7" ht="38.25" outlineLevel="5" x14ac:dyDescent="0.25">
      <c r="A700" s="85" t="s">
        <v>532</v>
      </c>
      <c r="B700" s="84" t="s">
        <v>477</v>
      </c>
      <c r="C700" s="84" t="s">
        <v>531</v>
      </c>
      <c r="D700" s="84"/>
      <c r="E700" s="83">
        <v>691676.66</v>
      </c>
      <c r="F700" s="83">
        <v>0</v>
      </c>
      <c r="G700" s="82">
        <v>0</v>
      </c>
    </row>
    <row r="701" spans="1:7" ht="25.5" outlineLevel="6" x14ac:dyDescent="0.25">
      <c r="A701" s="81" t="s">
        <v>322</v>
      </c>
      <c r="B701" s="80" t="s">
        <v>477</v>
      </c>
      <c r="C701" s="80" t="s">
        <v>531</v>
      </c>
      <c r="D701" s="80" t="s">
        <v>319</v>
      </c>
      <c r="E701" s="79">
        <v>691676.66</v>
      </c>
      <c r="F701" s="79">
        <v>0</v>
      </c>
      <c r="G701" s="78">
        <v>0</v>
      </c>
    </row>
    <row r="702" spans="1:7" outlineLevel="2" x14ac:dyDescent="0.25">
      <c r="A702" s="97" t="s">
        <v>530</v>
      </c>
      <c r="B702" s="96" t="s">
        <v>477</v>
      </c>
      <c r="C702" s="96" t="s">
        <v>529</v>
      </c>
      <c r="D702" s="96"/>
      <c r="E702" s="95">
        <v>432284459.24000001</v>
      </c>
      <c r="F702" s="95">
        <v>196172707.28</v>
      </c>
      <c r="G702" s="94">
        <v>196604557.80000001</v>
      </c>
    </row>
    <row r="703" spans="1:7" outlineLevel="4" x14ac:dyDescent="0.25">
      <c r="A703" s="89" t="s">
        <v>528</v>
      </c>
      <c r="B703" s="88" t="s">
        <v>477</v>
      </c>
      <c r="C703" s="88" t="s">
        <v>527</v>
      </c>
      <c r="D703" s="88"/>
      <c r="E703" s="87">
        <v>132570148.20999999</v>
      </c>
      <c r="F703" s="87">
        <v>131247643.45999999</v>
      </c>
      <c r="G703" s="86">
        <v>131570087.54000001</v>
      </c>
    </row>
    <row r="704" spans="1:7" ht="25.5" outlineLevel="5" x14ac:dyDescent="0.25">
      <c r="A704" s="85" t="s">
        <v>526</v>
      </c>
      <c r="B704" s="84" t="s">
        <v>477</v>
      </c>
      <c r="C704" s="84" t="s">
        <v>525</v>
      </c>
      <c r="D704" s="84"/>
      <c r="E704" s="83">
        <v>56106631.079999998</v>
      </c>
      <c r="F704" s="83">
        <v>56582459.659999996</v>
      </c>
      <c r="G704" s="82">
        <v>56904903.740000002</v>
      </c>
    </row>
    <row r="705" spans="1:7" ht="25.5" outlineLevel="6" x14ac:dyDescent="0.25">
      <c r="A705" s="81" t="s">
        <v>322</v>
      </c>
      <c r="B705" s="80" t="s">
        <v>477</v>
      </c>
      <c r="C705" s="80" t="s">
        <v>525</v>
      </c>
      <c r="D705" s="80" t="s">
        <v>319</v>
      </c>
      <c r="E705" s="79">
        <v>56106631.079999998</v>
      </c>
      <c r="F705" s="79">
        <v>56582459.659999996</v>
      </c>
      <c r="G705" s="78">
        <v>56904903.740000002</v>
      </c>
    </row>
    <row r="706" spans="1:7" outlineLevel="5" x14ac:dyDescent="0.25">
      <c r="A706" s="85" t="s">
        <v>524</v>
      </c>
      <c r="B706" s="84" t="s">
        <v>477</v>
      </c>
      <c r="C706" s="84" t="s">
        <v>523</v>
      </c>
      <c r="D706" s="84"/>
      <c r="E706" s="83">
        <v>1175767.6000000001</v>
      </c>
      <c r="F706" s="83">
        <v>1175767.6000000001</v>
      </c>
      <c r="G706" s="82">
        <v>1175767.6000000001</v>
      </c>
    </row>
    <row r="707" spans="1:7" ht="25.5" outlineLevel="6" x14ac:dyDescent="0.25">
      <c r="A707" s="81" t="s">
        <v>322</v>
      </c>
      <c r="B707" s="80" t="s">
        <v>477</v>
      </c>
      <c r="C707" s="80" t="s">
        <v>523</v>
      </c>
      <c r="D707" s="80" t="s">
        <v>319</v>
      </c>
      <c r="E707" s="79">
        <v>1175767.6000000001</v>
      </c>
      <c r="F707" s="79">
        <v>1175767.6000000001</v>
      </c>
      <c r="G707" s="78">
        <v>1175767.6000000001</v>
      </c>
    </row>
    <row r="708" spans="1:7" outlineLevel="5" x14ac:dyDescent="0.25">
      <c r="A708" s="85" t="s">
        <v>522</v>
      </c>
      <c r="B708" s="84" t="s">
        <v>477</v>
      </c>
      <c r="C708" s="84" t="s">
        <v>521</v>
      </c>
      <c r="D708" s="84"/>
      <c r="E708" s="83">
        <v>4324522.83</v>
      </c>
      <c r="F708" s="83">
        <v>4324522.83</v>
      </c>
      <c r="G708" s="82">
        <v>4324522.83</v>
      </c>
    </row>
    <row r="709" spans="1:7" ht="25.5" outlineLevel="6" x14ac:dyDescent="0.25">
      <c r="A709" s="81" t="s">
        <v>322</v>
      </c>
      <c r="B709" s="80" t="s">
        <v>477</v>
      </c>
      <c r="C709" s="80" t="s">
        <v>521</v>
      </c>
      <c r="D709" s="80" t="s">
        <v>319</v>
      </c>
      <c r="E709" s="79">
        <v>4324522.83</v>
      </c>
      <c r="F709" s="79">
        <v>4324522.83</v>
      </c>
      <c r="G709" s="78">
        <v>4324522.83</v>
      </c>
    </row>
    <row r="710" spans="1:7" ht="25.5" outlineLevel="5" x14ac:dyDescent="0.25">
      <c r="A710" s="85" t="s">
        <v>520</v>
      </c>
      <c r="B710" s="84" t="s">
        <v>477</v>
      </c>
      <c r="C710" s="84" t="s">
        <v>519</v>
      </c>
      <c r="D710" s="84"/>
      <c r="E710" s="83">
        <v>2957562.7</v>
      </c>
      <c r="F710" s="83">
        <v>1159229.3700000001</v>
      </c>
      <c r="G710" s="82">
        <v>1159229.3700000001</v>
      </c>
    </row>
    <row r="711" spans="1:7" ht="25.5" outlineLevel="6" x14ac:dyDescent="0.25">
      <c r="A711" s="81" t="s">
        <v>322</v>
      </c>
      <c r="B711" s="80" t="s">
        <v>477</v>
      </c>
      <c r="C711" s="80" t="s">
        <v>519</v>
      </c>
      <c r="D711" s="80" t="s">
        <v>319</v>
      </c>
      <c r="E711" s="79">
        <v>2957562.7</v>
      </c>
      <c r="F711" s="79">
        <v>1159229.3700000001</v>
      </c>
      <c r="G711" s="78">
        <v>1159229.3700000001</v>
      </c>
    </row>
    <row r="712" spans="1:7" ht="25.5" outlineLevel="5" x14ac:dyDescent="0.25">
      <c r="A712" s="85" t="s">
        <v>518</v>
      </c>
      <c r="B712" s="84" t="s">
        <v>477</v>
      </c>
      <c r="C712" s="84" t="s">
        <v>517</v>
      </c>
      <c r="D712" s="84"/>
      <c r="E712" s="83">
        <v>34002832</v>
      </c>
      <c r="F712" s="83">
        <v>34002832</v>
      </c>
      <c r="G712" s="82">
        <v>34002832</v>
      </c>
    </row>
    <row r="713" spans="1:7" ht="25.5" outlineLevel="6" x14ac:dyDescent="0.25">
      <c r="A713" s="81" t="s">
        <v>322</v>
      </c>
      <c r="B713" s="80" t="s">
        <v>477</v>
      </c>
      <c r="C713" s="80" t="s">
        <v>517</v>
      </c>
      <c r="D713" s="80" t="s">
        <v>319</v>
      </c>
      <c r="E713" s="79">
        <v>34002832</v>
      </c>
      <c r="F713" s="79">
        <v>34002832</v>
      </c>
      <c r="G713" s="78">
        <v>34002832</v>
      </c>
    </row>
    <row r="714" spans="1:7" ht="25.5" outlineLevel="5" x14ac:dyDescent="0.25">
      <c r="A714" s="85" t="s">
        <v>516</v>
      </c>
      <c r="B714" s="84" t="s">
        <v>477</v>
      </c>
      <c r="C714" s="84" t="s">
        <v>515</v>
      </c>
      <c r="D714" s="84"/>
      <c r="E714" s="83">
        <v>34002832</v>
      </c>
      <c r="F714" s="83">
        <v>34002832</v>
      </c>
      <c r="G714" s="82">
        <v>34002832</v>
      </c>
    </row>
    <row r="715" spans="1:7" ht="25.5" outlineLevel="6" x14ac:dyDescent="0.25">
      <c r="A715" s="81" t="s">
        <v>322</v>
      </c>
      <c r="B715" s="80" t="s">
        <v>477</v>
      </c>
      <c r="C715" s="80" t="s">
        <v>515</v>
      </c>
      <c r="D715" s="80" t="s">
        <v>319</v>
      </c>
      <c r="E715" s="79">
        <v>34002832</v>
      </c>
      <c r="F715" s="79">
        <v>34002832</v>
      </c>
      <c r="G715" s="78">
        <v>34002832</v>
      </c>
    </row>
    <row r="716" spans="1:7" outlineLevel="4" x14ac:dyDescent="0.25">
      <c r="A716" s="89" t="s">
        <v>514</v>
      </c>
      <c r="B716" s="88" t="s">
        <v>477</v>
      </c>
      <c r="C716" s="88" t="s">
        <v>513</v>
      </c>
      <c r="D716" s="88"/>
      <c r="E716" s="87">
        <v>16807723.359999999</v>
      </c>
      <c r="F716" s="87">
        <v>16308221.199999999</v>
      </c>
      <c r="G716" s="86">
        <v>16339715.029999999</v>
      </c>
    </row>
    <row r="717" spans="1:7" ht="25.5" outlineLevel="5" x14ac:dyDescent="0.25">
      <c r="A717" s="85" t="s">
        <v>512</v>
      </c>
      <c r="B717" s="84" t="s">
        <v>477</v>
      </c>
      <c r="C717" s="84" t="s">
        <v>511</v>
      </c>
      <c r="D717" s="84"/>
      <c r="E717" s="83">
        <v>16087168.49</v>
      </c>
      <c r="F717" s="83">
        <v>16125121.49</v>
      </c>
      <c r="G717" s="82">
        <v>16156615.32</v>
      </c>
    </row>
    <row r="718" spans="1:7" ht="25.5" outlineLevel="6" x14ac:dyDescent="0.25">
      <c r="A718" s="81" t="s">
        <v>322</v>
      </c>
      <c r="B718" s="80" t="s">
        <v>477</v>
      </c>
      <c r="C718" s="80" t="s">
        <v>511</v>
      </c>
      <c r="D718" s="80" t="s">
        <v>319</v>
      </c>
      <c r="E718" s="79">
        <v>16087168.49</v>
      </c>
      <c r="F718" s="79">
        <v>16125121.49</v>
      </c>
      <c r="G718" s="78">
        <v>16156615.32</v>
      </c>
    </row>
    <row r="719" spans="1:7" outlineLevel="5" x14ac:dyDescent="0.25">
      <c r="A719" s="85" t="s">
        <v>510</v>
      </c>
      <c r="B719" s="84" t="s">
        <v>477</v>
      </c>
      <c r="C719" s="84" t="s">
        <v>509</v>
      </c>
      <c r="D719" s="84"/>
      <c r="E719" s="83">
        <v>395273.04</v>
      </c>
      <c r="F719" s="83">
        <v>183099.71</v>
      </c>
      <c r="G719" s="82">
        <v>183099.71</v>
      </c>
    </row>
    <row r="720" spans="1:7" ht="25.5" outlineLevel="6" x14ac:dyDescent="0.25">
      <c r="A720" s="81" t="s">
        <v>322</v>
      </c>
      <c r="B720" s="80" t="s">
        <v>477</v>
      </c>
      <c r="C720" s="80" t="s">
        <v>509</v>
      </c>
      <c r="D720" s="80" t="s">
        <v>319</v>
      </c>
      <c r="E720" s="79">
        <v>395273.04</v>
      </c>
      <c r="F720" s="79">
        <v>183099.71</v>
      </c>
      <c r="G720" s="78">
        <v>183099.71</v>
      </c>
    </row>
    <row r="721" spans="1:7" ht="25.5" outlineLevel="5" x14ac:dyDescent="0.25">
      <c r="A721" s="85" t="s">
        <v>508</v>
      </c>
      <c r="B721" s="84" t="s">
        <v>477</v>
      </c>
      <c r="C721" s="84" t="s">
        <v>507</v>
      </c>
      <c r="D721" s="84"/>
      <c r="E721" s="83">
        <v>325281.83</v>
      </c>
      <c r="F721" s="83">
        <v>0</v>
      </c>
      <c r="G721" s="82">
        <v>0</v>
      </c>
    </row>
    <row r="722" spans="1:7" ht="25.5" outlineLevel="6" x14ac:dyDescent="0.25">
      <c r="A722" s="81" t="s">
        <v>322</v>
      </c>
      <c r="B722" s="80" t="s">
        <v>477</v>
      </c>
      <c r="C722" s="80" t="s">
        <v>507</v>
      </c>
      <c r="D722" s="80" t="s">
        <v>319</v>
      </c>
      <c r="E722" s="79">
        <v>325281.83</v>
      </c>
      <c r="F722" s="79">
        <v>0</v>
      </c>
      <c r="G722" s="78">
        <v>0</v>
      </c>
    </row>
    <row r="723" spans="1:7" outlineLevel="4" x14ac:dyDescent="0.25">
      <c r="A723" s="89" t="s">
        <v>506</v>
      </c>
      <c r="B723" s="88" t="s">
        <v>477</v>
      </c>
      <c r="C723" s="88" t="s">
        <v>505</v>
      </c>
      <c r="D723" s="88"/>
      <c r="E723" s="87">
        <v>48554848.880000003</v>
      </c>
      <c r="F723" s="87">
        <v>48584500.210000001</v>
      </c>
      <c r="G723" s="86">
        <v>48662412.82</v>
      </c>
    </row>
    <row r="724" spans="1:7" ht="25.5" outlineLevel="5" x14ac:dyDescent="0.25">
      <c r="A724" s="85" t="s">
        <v>504</v>
      </c>
      <c r="B724" s="84" t="s">
        <v>477</v>
      </c>
      <c r="C724" s="84" t="s">
        <v>503</v>
      </c>
      <c r="D724" s="84"/>
      <c r="E724" s="83">
        <v>48434181.950000003</v>
      </c>
      <c r="F724" s="83">
        <v>48463833.280000001</v>
      </c>
      <c r="G724" s="82">
        <v>48541745.890000001</v>
      </c>
    </row>
    <row r="725" spans="1:7" ht="25.5" outlineLevel="6" x14ac:dyDescent="0.25">
      <c r="A725" s="81" t="s">
        <v>322</v>
      </c>
      <c r="B725" s="80" t="s">
        <v>477</v>
      </c>
      <c r="C725" s="80" t="s">
        <v>503</v>
      </c>
      <c r="D725" s="80" t="s">
        <v>319</v>
      </c>
      <c r="E725" s="79">
        <v>48434181.950000003</v>
      </c>
      <c r="F725" s="79">
        <v>48463833.280000001</v>
      </c>
      <c r="G725" s="78">
        <v>48541745.890000001</v>
      </c>
    </row>
    <row r="726" spans="1:7" outlineLevel="5" x14ac:dyDescent="0.25">
      <c r="A726" s="85" t="s">
        <v>502</v>
      </c>
      <c r="B726" s="84" t="s">
        <v>477</v>
      </c>
      <c r="C726" s="84" t="s">
        <v>501</v>
      </c>
      <c r="D726" s="84"/>
      <c r="E726" s="83">
        <v>120666.93</v>
      </c>
      <c r="F726" s="83">
        <v>120666.93</v>
      </c>
      <c r="G726" s="82">
        <v>120666.93</v>
      </c>
    </row>
    <row r="727" spans="1:7" ht="25.5" outlineLevel="6" x14ac:dyDescent="0.25">
      <c r="A727" s="81" t="s">
        <v>322</v>
      </c>
      <c r="B727" s="80" t="s">
        <v>477</v>
      </c>
      <c r="C727" s="80" t="s">
        <v>501</v>
      </c>
      <c r="D727" s="80" t="s">
        <v>319</v>
      </c>
      <c r="E727" s="79">
        <v>120666.93</v>
      </c>
      <c r="F727" s="79">
        <v>120666.93</v>
      </c>
      <c r="G727" s="78">
        <v>120666.93</v>
      </c>
    </row>
    <row r="728" spans="1:7" ht="25.5" outlineLevel="4" x14ac:dyDescent="0.25">
      <c r="A728" s="89" t="s">
        <v>500</v>
      </c>
      <c r="B728" s="88" t="s">
        <v>477</v>
      </c>
      <c r="C728" s="88" t="s">
        <v>499</v>
      </c>
      <c r="D728" s="88"/>
      <c r="E728" s="87">
        <v>484374.4</v>
      </c>
      <c r="F728" s="87">
        <v>32342.41</v>
      </c>
      <c r="G728" s="86">
        <v>32342.41</v>
      </c>
    </row>
    <row r="729" spans="1:7" outlineLevel="5" x14ac:dyDescent="0.25">
      <c r="A729" s="85" t="s">
        <v>498</v>
      </c>
      <c r="B729" s="84" t="s">
        <v>477</v>
      </c>
      <c r="C729" s="84" t="s">
        <v>497</v>
      </c>
      <c r="D729" s="84"/>
      <c r="E729" s="83">
        <v>34374.400000000001</v>
      </c>
      <c r="F729" s="83">
        <v>32342.41</v>
      </c>
      <c r="G729" s="82">
        <v>32342.41</v>
      </c>
    </row>
    <row r="730" spans="1:7" outlineLevel="6" x14ac:dyDescent="0.25">
      <c r="A730" s="81" t="s">
        <v>364</v>
      </c>
      <c r="B730" s="80" t="s">
        <v>477</v>
      </c>
      <c r="C730" s="80" t="s">
        <v>497</v>
      </c>
      <c r="D730" s="80" t="s">
        <v>361</v>
      </c>
      <c r="E730" s="79">
        <v>34374.400000000001</v>
      </c>
      <c r="F730" s="79">
        <v>32342.41</v>
      </c>
      <c r="G730" s="78">
        <v>32342.41</v>
      </c>
    </row>
    <row r="731" spans="1:7" ht="38.25" outlineLevel="5" x14ac:dyDescent="0.25">
      <c r="A731" s="85" t="s">
        <v>496</v>
      </c>
      <c r="B731" s="84" t="s">
        <v>477</v>
      </c>
      <c r="C731" s="84" t="s">
        <v>495</v>
      </c>
      <c r="D731" s="84"/>
      <c r="E731" s="83">
        <v>450000</v>
      </c>
      <c r="F731" s="83">
        <v>0</v>
      </c>
      <c r="G731" s="82">
        <v>0</v>
      </c>
    </row>
    <row r="732" spans="1:7" outlineLevel="6" x14ac:dyDescent="0.25">
      <c r="A732" s="81" t="s">
        <v>364</v>
      </c>
      <c r="B732" s="80" t="s">
        <v>477</v>
      </c>
      <c r="C732" s="80" t="s">
        <v>495</v>
      </c>
      <c r="D732" s="80" t="s">
        <v>361</v>
      </c>
      <c r="E732" s="79">
        <v>450000</v>
      </c>
      <c r="F732" s="79">
        <v>0</v>
      </c>
      <c r="G732" s="78">
        <v>0</v>
      </c>
    </row>
    <row r="733" spans="1:7" outlineLevel="4" x14ac:dyDescent="0.25">
      <c r="A733" s="89" t="s">
        <v>494</v>
      </c>
      <c r="B733" s="88" t="s">
        <v>477</v>
      </c>
      <c r="C733" s="88" t="s">
        <v>493</v>
      </c>
      <c r="D733" s="88"/>
      <c r="E733" s="87">
        <v>224009536.38999999</v>
      </c>
      <c r="F733" s="87">
        <v>0</v>
      </c>
      <c r="G733" s="86">
        <v>0</v>
      </c>
    </row>
    <row r="734" spans="1:7" ht="25.5" outlineLevel="5" x14ac:dyDescent="0.25">
      <c r="A734" s="85" t="s">
        <v>492</v>
      </c>
      <c r="B734" s="84" t="s">
        <v>477</v>
      </c>
      <c r="C734" s="84" t="s">
        <v>491</v>
      </c>
      <c r="D734" s="84"/>
      <c r="E734" s="83">
        <v>355173.4</v>
      </c>
      <c r="F734" s="83">
        <v>0</v>
      </c>
      <c r="G734" s="82">
        <v>0</v>
      </c>
    </row>
    <row r="735" spans="1:7" outlineLevel="6" x14ac:dyDescent="0.25">
      <c r="A735" s="81" t="s">
        <v>436</v>
      </c>
      <c r="B735" s="80" t="s">
        <v>477</v>
      </c>
      <c r="C735" s="80" t="s">
        <v>491</v>
      </c>
      <c r="D735" s="80" t="s">
        <v>434</v>
      </c>
      <c r="E735" s="79">
        <v>355173.4</v>
      </c>
      <c r="F735" s="79">
        <v>0</v>
      </c>
      <c r="G735" s="78">
        <v>0</v>
      </c>
    </row>
    <row r="736" spans="1:7" ht="25.5" outlineLevel="5" x14ac:dyDescent="0.25">
      <c r="A736" s="85" t="s">
        <v>490</v>
      </c>
      <c r="B736" s="84" t="s">
        <v>477</v>
      </c>
      <c r="C736" s="84" t="s">
        <v>489</v>
      </c>
      <c r="D736" s="84"/>
      <c r="E736" s="83">
        <v>141878140.97999999</v>
      </c>
      <c r="F736" s="83">
        <v>0</v>
      </c>
      <c r="G736" s="82">
        <v>0</v>
      </c>
    </row>
    <row r="737" spans="1:7" outlineLevel="6" x14ac:dyDescent="0.25">
      <c r="A737" s="81" t="s">
        <v>436</v>
      </c>
      <c r="B737" s="80" t="s">
        <v>477</v>
      </c>
      <c r="C737" s="80" t="s">
        <v>489</v>
      </c>
      <c r="D737" s="80" t="s">
        <v>434</v>
      </c>
      <c r="E737" s="79">
        <v>141878140.97999999</v>
      </c>
      <c r="F737" s="79">
        <v>0</v>
      </c>
      <c r="G737" s="78">
        <v>0</v>
      </c>
    </row>
    <row r="738" spans="1:7" ht="25.5" outlineLevel="5" x14ac:dyDescent="0.25">
      <c r="A738" s="85" t="s">
        <v>487</v>
      </c>
      <c r="B738" s="84" t="s">
        <v>477</v>
      </c>
      <c r="C738" s="84" t="s">
        <v>488</v>
      </c>
      <c r="D738" s="84"/>
      <c r="E738" s="83">
        <v>38742690.009999998</v>
      </c>
      <c r="F738" s="83">
        <v>0</v>
      </c>
      <c r="G738" s="82">
        <v>0</v>
      </c>
    </row>
    <row r="739" spans="1:7" outlineLevel="6" x14ac:dyDescent="0.25">
      <c r="A739" s="81" t="s">
        <v>436</v>
      </c>
      <c r="B739" s="80" t="s">
        <v>477</v>
      </c>
      <c r="C739" s="80" t="s">
        <v>488</v>
      </c>
      <c r="D739" s="80" t="s">
        <v>434</v>
      </c>
      <c r="E739" s="79">
        <v>38742690.009999998</v>
      </c>
      <c r="F739" s="79">
        <v>0</v>
      </c>
      <c r="G739" s="78">
        <v>0</v>
      </c>
    </row>
    <row r="740" spans="1:7" ht="25.5" outlineLevel="5" x14ac:dyDescent="0.25">
      <c r="A740" s="85" t="s">
        <v>487</v>
      </c>
      <c r="B740" s="84" t="s">
        <v>477</v>
      </c>
      <c r="C740" s="84" t="s">
        <v>486</v>
      </c>
      <c r="D740" s="84"/>
      <c r="E740" s="83">
        <v>43033532</v>
      </c>
      <c r="F740" s="83">
        <v>0</v>
      </c>
      <c r="G740" s="82">
        <v>0</v>
      </c>
    </row>
    <row r="741" spans="1:7" outlineLevel="6" x14ac:dyDescent="0.25">
      <c r="A741" s="81" t="s">
        <v>436</v>
      </c>
      <c r="B741" s="80" t="s">
        <v>477</v>
      </c>
      <c r="C741" s="80" t="s">
        <v>486</v>
      </c>
      <c r="D741" s="80" t="s">
        <v>434</v>
      </c>
      <c r="E741" s="79">
        <v>43033532</v>
      </c>
      <c r="F741" s="79">
        <v>0</v>
      </c>
      <c r="G741" s="78">
        <v>0</v>
      </c>
    </row>
    <row r="742" spans="1:7" outlineLevel="4" x14ac:dyDescent="0.25">
      <c r="A742" s="89" t="s">
        <v>485</v>
      </c>
      <c r="B742" s="88" t="s">
        <v>477</v>
      </c>
      <c r="C742" s="88" t="s">
        <v>484</v>
      </c>
      <c r="D742" s="88"/>
      <c r="E742" s="87">
        <v>9857828</v>
      </c>
      <c r="F742" s="87">
        <v>0</v>
      </c>
      <c r="G742" s="86">
        <v>0</v>
      </c>
    </row>
    <row r="743" spans="1:7" outlineLevel="5" x14ac:dyDescent="0.25">
      <c r="A743" s="85" t="s">
        <v>483</v>
      </c>
      <c r="B743" s="84" t="s">
        <v>477</v>
      </c>
      <c r="C743" s="84" t="s">
        <v>482</v>
      </c>
      <c r="D743" s="84"/>
      <c r="E743" s="83">
        <v>8000000</v>
      </c>
      <c r="F743" s="83">
        <v>0</v>
      </c>
      <c r="G743" s="82">
        <v>0</v>
      </c>
    </row>
    <row r="744" spans="1:7" ht="25.5" outlineLevel="6" x14ac:dyDescent="0.25">
      <c r="A744" s="81" t="s">
        <v>322</v>
      </c>
      <c r="B744" s="80" t="s">
        <v>477</v>
      </c>
      <c r="C744" s="80" t="s">
        <v>482</v>
      </c>
      <c r="D744" s="80" t="s">
        <v>319</v>
      </c>
      <c r="E744" s="79">
        <v>8000000</v>
      </c>
      <c r="F744" s="79">
        <v>0</v>
      </c>
      <c r="G744" s="78">
        <v>0</v>
      </c>
    </row>
    <row r="745" spans="1:7" outlineLevel="5" x14ac:dyDescent="0.25">
      <c r="A745" s="85" t="s">
        <v>481</v>
      </c>
      <c r="B745" s="84" t="s">
        <v>477</v>
      </c>
      <c r="C745" s="84" t="s">
        <v>480</v>
      </c>
      <c r="D745" s="84"/>
      <c r="E745" s="83">
        <v>1857828</v>
      </c>
      <c r="F745" s="83">
        <v>0</v>
      </c>
      <c r="G745" s="82">
        <v>0</v>
      </c>
    </row>
    <row r="746" spans="1:7" ht="25.5" outlineLevel="6" x14ac:dyDescent="0.25">
      <c r="A746" s="81" t="s">
        <v>322</v>
      </c>
      <c r="B746" s="80" t="s">
        <v>477</v>
      </c>
      <c r="C746" s="80" t="s">
        <v>480</v>
      </c>
      <c r="D746" s="80" t="s">
        <v>319</v>
      </c>
      <c r="E746" s="79">
        <v>1857828</v>
      </c>
      <c r="F746" s="79">
        <v>0</v>
      </c>
      <c r="G746" s="78">
        <v>0</v>
      </c>
    </row>
    <row r="747" spans="1:7" outlineLevel="2" x14ac:dyDescent="0.25">
      <c r="A747" s="97" t="s">
        <v>389</v>
      </c>
      <c r="B747" s="96" t="s">
        <v>477</v>
      </c>
      <c r="C747" s="96" t="s">
        <v>388</v>
      </c>
      <c r="D747" s="96"/>
      <c r="E747" s="95">
        <v>2811044.7</v>
      </c>
      <c r="F747" s="95">
        <v>2811044.7</v>
      </c>
      <c r="G747" s="94">
        <v>2811044.7</v>
      </c>
    </row>
    <row r="748" spans="1:7" outlineLevel="3" x14ac:dyDescent="0.25">
      <c r="A748" s="93" t="s">
        <v>387</v>
      </c>
      <c r="B748" s="92" t="s">
        <v>477</v>
      </c>
      <c r="C748" s="92" t="s">
        <v>386</v>
      </c>
      <c r="D748" s="92"/>
      <c r="E748" s="91">
        <v>2811044.7</v>
      </c>
      <c r="F748" s="91">
        <v>2811044.7</v>
      </c>
      <c r="G748" s="90">
        <v>2811044.7</v>
      </c>
    </row>
    <row r="749" spans="1:7" outlineLevel="4" x14ac:dyDescent="0.25">
      <c r="A749" s="89" t="s">
        <v>385</v>
      </c>
      <c r="B749" s="88" t="s">
        <v>477</v>
      </c>
      <c r="C749" s="88" t="s">
        <v>384</v>
      </c>
      <c r="D749" s="88"/>
      <c r="E749" s="87">
        <v>2811044.7</v>
      </c>
      <c r="F749" s="87">
        <v>2811044.7</v>
      </c>
      <c r="G749" s="86">
        <v>2811044.7</v>
      </c>
    </row>
    <row r="750" spans="1:7" ht="51" outlineLevel="5" x14ac:dyDescent="0.25">
      <c r="A750" s="85" t="s">
        <v>479</v>
      </c>
      <c r="B750" s="84" t="s">
        <v>477</v>
      </c>
      <c r="C750" s="84" t="s">
        <v>478</v>
      </c>
      <c r="D750" s="84"/>
      <c r="E750" s="83">
        <v>2811044.7</v>
      </c>
      <c r="F750" s="83">
        <v>2811044.7</v>
      </c>
      <c r="G750" s="82">
        <v>2811044.7</v>
      </c>
    </row>
    <row r="751" spans="1:7" ht="25.5" outlineLevel="6" x14ac:dyDescent="0.25">
      <c r="A751" s="81" t="s">
        <v>322</v>
      </c>
      <c r="B751" s="80" t="s">
        <v>477</v>
      </c>
      <c r="C751" s="80" t="s">
        <v>478</v>
      </c>
      <c r="D751" s="80" t="s">
        <v>319</v>
      </c>
      <c r="E751" s="79">
        <v>2811044.7</v>
      </c>
      <c r="F751" s="79">
        <v>2811044.7</v>
      </c>
      <c r="G751" s="78">
        <v>2811044.7</v>
      </c>
    </row>
    <row r="752" spans="1:7" outlineLevel="2" x14ac:dyDescent="0.25">
      <c r="A752" s="97" t="s">
        <v>345</v>
      </c>
      <c r="B752" s="96" t="s">
        <v>477</v>
      </c>
      <c r="C752" s="96" t="s">
        <v>344</v>
      </c>
      <c r="D752" s="96"/>
      <c r="E752" s="95">
        <v>1411800</v>
      </c>
      <c r="F752" s="95">
        <v>1411800</v>
      </c>
      <c r="G752" s="94">
        <v>1411800</v>
      </c>
    </row>
    <row r="753" spans="1:7" outlineLevel="3" x14ac:dyDescent="0.25">
      <c r="A753" s="93" t="s">
        <v>343</v>
      </c>
      <c r="B753" s="92" t="s">
        <v>477</v>
      </c>
      <c r="C753" s="92" t="s">
        <v>342</v>
      </c>
      <c r="D753" s="92"/>
      <c r="E753" s="91">
        <v>1411800</v>
      </c>
      <c r="F753" s="91">
        <v>1411800</v>
      </c>
      <c r="G753" s="90">
        <v>1411800</v>
      </c>
    </row>
    <row r="754" spans="1:7" ht="25.5" outlineLevel="4" x14ac:dyDescent="0.25">
      <c r="A754" s="89" t="s">
        <v>341</v>
      </c>
      <c r="B754" s="88" t="s">
        <v>477</v>
      </c>
      <c r="C754" s="88" t="s">
        <v>340</v>
      </c>
      <c r="D754" s="88"/>
      <c r="E754" s="87">
        <v>1411800</v>
      </c>
      <c r="F754" s="87">
        <v>1411800</v>
      </c>
      <c r="G754" s="86">
        <v>1411800</v>
      </c>
    </row>
    <row r="755" spans="1:7" ht="25.5" outlineLevel="5" x14ac:dyDescent="0.25">
      <c r="A755" s="85" t="s">
        <v>339</v>
      </c>
      <c r="B755" s="84" t="s">
        <v>477</v>
      </c>
      <c r="C755" s="84" t="s">
        <v>337</v>
      </c>
      <c r="D755" s="84"/>
      <c r="E755" s="83">
        <v>1411800</v>
      </c>
      <c r="F755" s="83">
        <v>1411800</v>
      </c>
      <c r="G755" s="82">
        <v>1411800</v>
      </c>
    </row>
    <row r="756" spans="1:7" ht="25.5" outlineLevel="6" x14ac:dyDescent="0.25">
      <c r="A756" s="81" t="s">
        <v>322</v>
      </c>
      <c r="B756" s="80" t="s">
        <v>477</v>
      </c>
      <c r="C756" s="80" t="s">
        <v>337</v>
      </c>
      <c r="D756" s="80" t="s">
        <v>319</v>
      </c>
      <c r="E756" s="79">
        <v>1411800</v>
      </c>
      <c r="F756" s="79">
        <v>1411800</v>
      </c>
      <c r="G756" s="78">
        <v>1411800</v>
      </c>
    </row>
    <row r="757" spans="1:7" ht="15.75" thickBot="1" x14ac:dyDescent="0.3">
      <c r="A757" s="105" t="s">
        <v>476</v>
      </c>
      <c r="B757" s="104" t="s">
        <v>475</v>
      </c>
      <c r="C757" s="104"/>
      <c r="D757" s="104"/>
      <c r="E757" s="103">
        <v>151556154.24000001</v>
      </c>
      <c r="F757" s="103">
        <v>148418584.24000001</v>
      </c>
      <c r="G757" s="102">
        <v>144595028.24000001</v>
      </c>
    </row>
    <row r="758" spans="1:7" outlineLevel="1" x14ac:dyDescent="0.25">
      <c r="A758" s="101" t="s">
        <v>474</v>
      </c>
      <c r="B758" s="100" t="s">
        <v>467</v>
      </c>
      <c r="C758" s="100"/>
      <c r="D758" s="100"/>
      <c r="E758" s="99">
        <v>6999792.8399999999</v>
      </c>
      <c r="F758" s="99">
        <v>6999792.8399999999</v>
      </c>
      <c r="G758" s="98">
        <v>6999792.8399999999</v>
      </c>
    </row>
    <row r="759" spans="1:7" outlineLevel="2" x14ac:dyDescent="0.25">
      <c r="A759" s="97" t="s">
        <v>315</v>
      </c>
      <c r="B759" s="96" t="s">
        <v>467</v>
      </c>
      <c r="C759" s="96" t="s">
        <v>314</v>
      </c>
      <c r="D759" s="96"/>
      <c r="E759" s="95">
        <v>6480895.6799999997</v>
      </c>
      <c r="F759" s="95">
        <v>6480895.6799999997</v>
      </c>
      <c r="G759" s="94">
        <v>6480895.6799999997</v>
      </c>
    </row>
    <row r="760" spans="1:7" ht="25.5" outlineLevel="3" x14ac:dyDescent="0.25">
      <c r="A760" s="93" t="s">
        <v>313</v>
      </c>
      <c r="B760" s="92" t="s">
        <v>467</v>
      </c>
      <c r="C760" s="92" t="s">
        <v>312</v>
      </c>
      <c r="D760" s="92"/>
      <c r="E760" s="91">
        <v>6480895.6799999997</v>
      </c>
      <c r="F760" s="91">
        <v>6480895.6799999997</v>
      </c>
      <c r="G760" s="90">
        <v>6480895.6799999997</v>
      </c>
    </row>
    <row r="761" spans="1:7" outlineLevel="4" x14ac:dyDescent="0.25">
      <c r="A761" s="89" t="s">
        <v>311</v>
      </c>
      <c r="B761" s="88" t="s">
        <v>467</v>
      </c>
      <c r="C761" s="88" t="s">
        <v>310</v>
      </c>
      <c r="D761" s="88"/>
      <c r="E761" s="87">
        <v>6480895.6799999997</v>
      </c>
      <c r="F761" s="87">
        <v>6480895.6799999997</v>
      </c>
      <c r="G761" s="86">
        <v>6480895.6799999997</v>
      </c>
    </row>
    <row r="762" spans="1:7" outlineLevel="5" x14ac:dyDescent="0.25">
      <c r="A762" s="85" t="s">
        <v>470</v>
      </c>
      <c r="B762" s="84" t="s">
        <v>467</v>
      </c>
      <c r="C762" s="84" t="s">
        <v>473</v>
      </c>
      <c r="D762" s="84"/>
      <c r="E762" s="83">
        <v>6480895.6799999997</v>
      </c>
      <c r="F762" s="83">
        <v>6480895.6799999997</v>
      </c>
      <c r="G762" s="82">
        <v>6480895.6799999997</v>
      </c>
    </row>
    <row r="763" spans="1:7" outlineLevel="6" x14ac:dyDescent="0.25">
      <c r="A763" s="81" t="s">
        <v>392</v>
      </c>
      <c r="B763" s="80" t="s">
        <v>467</v>
      </c>
      <c r="C763" s="80" t="s">
        <v>473</v>
      </c>
      <c r="D763" s="80" t="s">
        <v>390</v>
      </c>
      <c r="E763" s="79">
        <v>6480895.6799999997</v>
      </c>
      <c r="F763" s="79">
        <v>6480895.6799999997</v>
      </c>
      <c r="G763" s="78">
        <v>6480895.6799999997</v>
      </c>
    </row>
    <row r="764" spans="1:7" ht="25.5" outlineLevel="2" x14ac:dyDescent="0.25">
      <c r="A764" s="97" t="s">
        <v>472</v>
      </c>
      <c r="B764" s="96" t="s">
        <v>467</v>
      </c>
      <c r="C764" s="96" t="s">
        <v>471</v>
      </c>
      <c r="D764" s="96"/>
      <c r="E764" s="95">
        <v>518897.16</v>
      </c>
      <c r="F764" s="95">
        <v>518897.16</v>
      </c>
      <c r="G764" s="94">
        <v>518897.16</v>
      </c>
    </row>
    <row r="765" spans="1:7" outlineLevel="5" x14ac:dyDescent="0.25">
      <c r="A765" s="85" t="s">
        <v>470</v>
      </c>
      <c r="B765" s="84" t="s">
        <v>467</v>
      </c>
      <c r="C765" s="84" t="s">
        <v>469</v>
      </c>
      <c r="D765" s="84"/>
      <c r="E765" s="83">
        <v>113377.32</v>
      </c>
      <c r="F765" s="83">
        <v>113377.32</v>
      </c>
      <c r="G765" s="82">
        <v>113377.32</v>
      </c>
    </row>
    <row r="766" spans="1:7" outlineLevel="6" x14ac:dyDescent="0.25">
      <c r="A766" s="81" t="s">
        <v>392</v>
      </c>
      <c r="B766" s="80" t="s">
        <v>467</v>
      </c>
      <c r="C766" s="80" t="s">
        <v>469</v>
      </c>
      <c r="D766" s="80" t="s">
        <v>390</v>
      </c>
      <c r="E766" s="79">
        <v>113377.32</v>
      </c>
      <c r="F766" s="79">
        <v>113377.32</v>
      </c>
      <c r="G766" s="78">
        <v>113377.32</v>
      </c>
    </row>
    <row r="767" spans="1:7" outlineLevel="5" x14ac:dyDescent="0.25">
      <c r="A767" s="85" t="s">
        <v>468</v>
      </c>
      <c r="B767" s="84" t="s">
        <v>467</v>
      </c>
      <c r="C767" s="84" t="s">
        <v>466</v>
      </c>
      <c r="D767" s="84"/>
      <c r="E767" s="83">
        <v>405519.84</v>
      </c>
      <c r="F767" s="83">
        <v>405519.84</v>
      </c>
      <c r="G767" s="82">
        <v>405519.84</v>
      </c>
    </row>
    <row r="768" spans="1:7" outlineLevel="6" x14ac:dyDescent="0.25">
      <c r="A768" s="81" t="s">
        <v>392</v>
      </c>
      <c r="B768" s="80" t="s">
        <v>467</v>
      </c>
      <c r="C768" s="80" t="s">
        <v>466</v>
      </c>
      <c r="D768" s="80" t="s">
        <v>390</v>
      </c>
      <c r="E768" s="79">
        <v>405519.84</v>
      </c>
      <c r="F768" s="79">
        <v>405519.84</v>
      </c>
      <c r="G768" s="78">
        <v>405519.84</v>
      </c>
    </row>
    <row r="769" spans="1:7" outlineLevel="1" x14ac:dyDescent="0.25">
      <c r="A769" s="101" t="s">
        <v>465</v>
      </c>
      <c r="B769" s="100" t="s">
        <v>446</v>
      </c>
      <c r="C769" s="100"/>
      <c r="D769" s="100"/>
      <c r="E769" s="99">
        <v>8153400</v>
      </c>
      <c r="F769" s="99">
        <v>7159100</v>
      </c>
      <c r="G769" s="98">
        <v>7164500</v>
      </c>
    </row>
    <row r="770" spans="1:7" outlineLevel="2" x14ac:dyDescent="0.25">
      <c r="A770" s="97" t="s">
        <v>464</v>
      </c>
      <c r="B770" s="96" t="s">
        <v>446</v>
      </c>
      <c r="C770" s="96" t="s">
        <v>463</v>
      </c>
      <c r="D770" s="96"/>
      <c r="E770" s="95">
        <v>127700</v>
      </c>
      <c r="F770" s="95">
        <v>133400</v>
      </c>
      <c r="G770" s="94">
        <v>138800</v>
      </c>
    </row>
    <row r="771" spans="1:7" outlineLevel="4" x14ac:dyDescent="0.25">
      <c r="A771" s="89" t="s">
        <v>462</v>
      </c>
      <c r="B771" s="88" t="s">
        <v>446</v>
      </c>
      <c r="C771" s="88" t="s">
        <v>461</v>
      </c>
      <c r="D771" s="88"/>
      <c r="E771" s="87">
        <v>127700</v>
      </c>
      <c r="F771" s="87">
        <v>133400</v>
      </c>
      <c r="G771" s="86">
        <v>138800</v>
      </c>
    </row>
    <row r="772" spans="1:7" ht="25.5" outlineLevel="5" x14ac:dyDescent="0.25">
      <c r="A772" s="85" t="s">
        <v>244</v>
      </c>
      <c r="B772" s="84" t="s">
        <v>446</v>
      </c>
      <c r="C772" s="84" t="s">
        <v>458</v>
      </c>
      <c r="D772" s="84"/>
      <c r="E772" s="83">
        <v>127700</v>
      </c>
      <c r="F772" s="83">
        <v>133400</v>
      </c>
      <c r="G772" s="82">
        <v>138800</v>
      </c>
    </row>
    <row r="773" spans="1:7" ht="38.25" outlineLevel="6" x14ac:dyDescent="0.25">
      <c r="A773" s="81" t="s">
        <v>460</v>
      </c>
      <c r="B773" s="80" t="s">
        <v>446</v>
      </c>
      <c r="C773" s="80" t="s">
        <v>458</v>
      </c>
      <c r="D773" s="80" t="s">
        <v>459</v>
      </c>
      <c r="E773" s="79">
        <v>1887.18</v>
      </c>
      <c r="F773" s="79">
        <v>1971.41</v>
      </c>
      <c r="G773" s="78">
        <v>2051.21</v>
      </c>
    </row>
    <row r="774" spans="1:7" outlineLevel="6" x14ac:dyDescent="0.25">
      <c r="A774" s="81" t="s">
        <v>364</v>
      </c>
      <c r="B774" s="80" t="s">
        <v>446</v>
      </c>
      <c r="C774" s="80" t="s">
        <v>458</v>
      </c>
      <c r="D774" s="80" t="s">
        <v>361</v>
      </c>
      <c r="E774" s="79">
        <v>125812.82</v>
      </c>
      <c r="F774" s="79">
        <v>131428.59</v>
      </c>
      <c r="G774" s="78">
        <v>136748.79</v>
      </c>
    </row>
    <row r="775" spans="1:7" outlineLevel="2" x14ac:dyDescent="0.25">
      <c r="A775" s="97" t="s">
        <v>443</v>
      </c>
      <c r="B775" s="96" t="s">
        <v>446</v>
      </c>
      <c r="C775" s="96" t="s">
        <v>442</v>
      </c>
      <c r="D775" s="96"/>
      <c r="E775" s="95">
        <v>343400</v>
      </c>
      <c r="F775" s="95">
        <v>343400</v>
      </c>
      <c r="G775" s="94">
        <v>343400</v>
      </c>
    </row>
    <row r="776" spans="1:7" ht="25.5" outlineLevel="3" x14ac:dyDescent="0.25">
      <c r="A776" s="93" t="s">
        <v>457</v>
      </c>
      <c r="B776" s="92" t="s">
        <v>446</v>
      </c>
      <c r="C776" s="92" t="s">
        <v>456</v>
      </c>
      <c r="D776" s="92"/>
      <c r="E776" s="91">
        <v>343400</v>
      </c>
      <c r="F776" s="91">
        <v>343400</v>
      </c>
      <c r="G776" s="90">
        <v>343400</v>
      </c>
    </row>
    <row r="777" spans="1:7" ht="25.5" outlineLevel="4" x14ac:dyDescent="0.25">
      <c r="A777" s="89" t="s">
        <v>455</v>
      </c>
      <c r="B777" s="88" t="s">
        <v>446</v>
      </c>
      <c r="C777" s="88" t="s">
        <v>454</v>
      </c>
      <c r="D777" s="88"/>
      <c r="E777" s="87">
        <v>343400</v>
      </c>
      <c r="F777" s="87">
        <v>343400</v>
      </c>
      <c r="G777" s="86">
        <v>343400</v>
      </c>
    </row>
    <row r="778" spans="1:7" ht="38.25" outlineLevel="5" x14ac:dyDescent="0.25">
      <c r="A778" s="85" t="s">
        <v>453</v>
      </c>
      <c r="B778" s="84" t="s">
        <v>446</v>
      </c>
      <c r="C778" s="84" t="s">
        <v>452</v>
      </c>
      <c r="D778" s="84"/>
      <c r="E778" s="83">
        <v>343400</v>
      </c>
      <c r="F778" s="83">
        <v>343400</v>
      </c>
      <c r="G778" s="82">
        <v>343400</v>
      </c>
    </row>
    <row r="779" spans="1:7" outlineLevel="6" x14ac:dyDescent="0.25">
      <c r="A779" s="81" t="s">
        <v>392</v>
      </c>
      <c r="B779" s="80" t="s">
        <v>446</v>
      </c>
      <c r="C779" s="80" t="s">
        <v>452</v>
      </c>
      <c r="D779" s="80" t="s">
        <v>390</v>
      </c>
      <c r="E779" s="79">
        <v>343400</v>
      </c>
      <c r="F779" s="79">
        <v>343400</v>
      </c>
      <c r="G779" s="78">
        <v>343400</v>
      </c>
    </row>
    <row r="780" spans="1:7" outlineLevel="2" x14ac:dyDescent="0.25">
      <c r="A780" s="97" t="s">
        <v>405</v>
      </c>
      <c r="B780" s="96" t="s">
        <v>446</v>
      </c>
      <c r="C780" s="96" t="s">
        <v>404</v>
      </c>
      <c r="D780" s="96"/>
      <c r="E780" s="95">
        <v>7682300</v>
      </c>
      <c r="F780" s="95">
        <v>6682300</v>
      </c>
      <c r="G780" s="94">
        <v>6682300</v>
      </c>
    </row>
    <row r="781" spans="1:7" ht="25.5" outlineLevel="4" x14ac:dyDescent="0.25">
      <c r="A781" s="89" t="s">
        <v>403</v>
      </c>
      <c r="B781" s="88" t="s">
        <v>446</v>
      </c>
      <c r="C781" s="88" t="s">
        <v>402</v>
      </c>
      <c r="D781" s="88"/>
      <c r="E781" s="87">
        <v>7682300</v>
      </c>
      <c r="F781" s="87">
        <v>6682300</v>
      </c>
      <c r="G781" s="86">
        <v>6682300</v>
      </c>
    </row>
    <row r="782" spans="1:7" ht="89.25" outlineLevel="5" x14ac:dyDescent="0.25">
      <c r="A782" s="85" t="s">
        <v>451</v>
      </c>
      <c r="B782" s="84" t="s">
        <v>446</v>
      </c>
      <c r="C782" s="84" t="s">
        <v>450</v>
      </c>
      <c r="D782" s="84"/>
      <c r="E782" s="83">
        <v>2419300</v>
      </c>
      <c r="F782" s="83">
        <v>2419300</v>
      </c>
      <c r="G782" s="82">
        <v>2419300</v>
      </c>
    </row>
    <row r="783" spans="1:7" outlineLevel="6" x14ac:dyDescent="0.25">
      <c r="A783" s="81" t="s">
        <v>364</v>
      </c>
      <c r="B783" s="80" t="s">
        <v>446</v>
      </c>
      <c r="C783" s="80" t="s">
        <v>450</v>
      </c>
      <c r="D783" s="80" t="s">
        <v>361</v>
      </c>
      <c r="E783" s="79">
        <v>179207.4</v>
      </c>
      <c r="F783" s="79">
        <v>179207.4</v>
      </c>
      <c r="G783" s="78">
        <v>179207.4</v>
      </c>
    </row>
    <row r="784" spans="1:7" outlineLevel="6" x14ac:dyDescent="0.25">
      <c r="A784" s="81" t="s">
        <v>392</v>
      </c>
      <c r="B784" s="80" t="s">
        <v>446</v>
      </c>
      <c r="C784" s="80" t="s">
        <v>450</v>
      </c>
      <c r="D784" s="80" t="s">
        <v>390</v>
      </c>
      <c r="E784" s="79">
        <v>2240092.6</v>
      </c>
      <c r="F784" s="79">
        <v>2240092.6</v>
      </c>
      <c r="G784" s="78">
        <v>2240092.6</v>
      </c>
    </row>
    <row r="785" spans="1:7" ht="25.5" outlineLevel="5" x14ac:dyDescent="0.25">
      <c r="A785" s="85" t="s">
        <v>449</v>
      </c>
      <c r="B785" s="84" t="s">
        <v>446</v>
      </c>
      <c r="C785" s="84" t="s">
        <v>448</v>
      </c>
      <c r="D785" s="84"/>
      <c r="E785" s="83">
        <v>4263000</v>
      </c>
      <c r="F785" s="83">
        <v>4263000</v>
      </c>
      <c r="G785" s="82">
        <v>4263000</v>
      </c>
    </row>
    <row r="786" spans="1:7" outlineLevel="6" x14ac:dyDescent="0.25">
      <c r="A786" s="81" t="s">
        <v>364</v>
      </c>
      <c r="B786" s="80" t="s">
        <v>446</v>
      </c>
      <c r="C786" s="80" t="s">
        <v>448</v>
      </c>
      <c r="D786" s="80" t="s">
        <v>361</v>
      </c>
      <c r="E786" s="79">
        <v>63000</v>
      </c>
      <c r="F786" s="79">
        <v>63000</v>
      </c>
      <c r="G786" s="78">
        <v>63000</v>
      </c>
    </row>
    <row r="787" spans="1:7" outlineLevel="6" x14ac:dyDescent="0.25">
      <c r="A787" s="81" t="s">
        <v>392</v>
      </c>
      <c r="B787" s="80" t="s">
        <v>446</v>
      </c>
      <c r="C787" s="80" t="s">
        <v>448</v>
      </c>
      <c r="D787" s="80" t="s">
        <v>390</v>
      </c>
      <c r="E787" s="79">
        <v>4200000</v>
      </c>
      <c r="F787" s="79">
        <v>4200000</v>
      </c>
      <c r="G787" s="78">
        <v>4200000</v>
      </c>
    </row>
    <row r="788" spans="1:7" ht="25.5" outlineLevel="5" x14ac:dyDescent="0.25">
      <c r="A788" s="85" t="s">
        <v>447</v>
      </c>
      <c r="B788" s="84" t="s">
        <v>446</v>
      </c>
      <c r="C788" s="84" t="s">
        <v>445</v>
      </c>
      <c r="D788" s="84"/>
      <c r="E788" s="83">
        <v>1000000</v>
      </c>
      <c r="F788" s="83">
        <v>0</v>
      </c>
      <c r="G788" s="82">
        <v>0</v>
      </c>
    </row>
    <row r="789" spans="1:7" outlineLevel="6" x14ac:dyDescent="0.25">
      <c r="A789" s="81" t="s">
        <v>392</v>
      </c>
      <c r="B789" s="80" t="s">
        <v>446</v>
      </c>
      <c r="C789" s="80" t="s">
        <v>445</v>
      </c>
      <c r="D789" s="80" t="s">
        <v>390</v>
      </c>
      <c r="E789" s="79">
        <v>1000000</v>
      </c>
      <c r="F789" s="79">
        <v>0</v>
      </c>
      <c r="G789" s="78">
        <v>0</v>
      </c>
    </row>
    <row r="790" spans="1:7" outlineLevel="1" x14ac:dyDescent="0.25">
      <c r="A790" s="101" t="s">
        <v>444</v>
      </c>
      <c r="B790" s="100" t="s">
        <v>408</v>
      </c>
      <c r="C790" s="100"/>
      <c r="D790" s="100"/>
      <c r="E790" s="99">
        <v>124324198.18000001</v>
      </c>
      <c r="F790" s="99">
        <v>122915324.18000001</v>
      </c>
      <c r="G790" s="98">
        <v>119086368.18000001</v>
      </c>
    </row>
    <row r="791" spans="1:7" outlineLevel="2" x14ac:dyDescent="0.25">
      <c r="A791" s="97" t="s">
        <v>443</v>
      </c>
      <c r="B791" s="96" t="s">
        <v>408</v>
      </c>
      <c r="C791" s="96" t="s">
        <v>442</v>
      </c>
      <c r="D791" s="96"/>
      <c r="E791" s="95">
        <v>22761777</v>
      </c>
      <c r="F791" s="95">
        <v>20080303</v>
      </c>
      <c r="G791" s="94">
        <v>12875647</v>
      </c>
    </row>
    <row r="792" spans="1:7" outlineLevel="3" x14ac:dyDescent="0.25">
      <c r="A792" s="93" t="s">
        <v>441</v>
      </c>
      <c r="B792" s="92" t="s">
        <v>408</v>
      </c>
      <c r="C792" s="92" t="s">
        <v>440</v>
      </c>
      <c r="D792" s="92"/>
      <c r="E792" s="91">
        <v>22761777</v>
      </c>
      <c r="F792" s="91">
        <v>20080303</v>
      </c>
      <c r="G792" s="90">
        <v>12875647</v>
      </c>
    </row>
    <row r="793" spans="1:7" ht="25.5" outlineLevel="4" x14ac:dyDescent="0.25">
      <c r="A793" s="89" t="s">
        <v>439</v>
      </c>
      <c r="B793" s="88" t="s">
        <v>408</v>
      </c>
      <c r="C793" s="88" t="s">
        <v>438</v>
      </c>
      <c r="D793" s="88"/>
      <c r="E793" s="87">
        <v>19973000</v>
      </c>
      <c r="F793" s="87">
        <v>16768700</v>
      </c>
      <c r="G793" s="86">
        <v>9613200</v>
      </c>
    </row>
    <row r="794" spans="1:7" ht="38.25" outlineLevel="5" x14ac:dyDescent="0.25">
      <c r="A794" s="85" t="s">
        <v>437</v>
      </c>
      <c r="B794" s="84" t="s">
        <v>408</v>
      </c>
      <c r="C794" s="84" t="s">
        <v>435</v>
      </c>
      <c r="D794" s="84"/>
      <c r="E794" s="83">
        <v>19973000</v>
      </c>
      <c r="F794" s="83">
        <v>16768700</v>
      </c>
      <c r="G794" s="82">
        <v>9613200</v>
      </c>
    </row>
    <row r="795" spans="1:7" outlineLevel="6" x14ac:dyDescent="0.25">
      <c r="A795" s="81" t="s">
        <v>436</v>
      </c>
      <c r="B795" s="80" t="s">
        <v>408</v>
      </c>
      <c r="C795" s="80" t="s">
        <v>435</v>
      </c>
      <c r="D795" s="80" t="s">
        <v>434</v>
      </c>
      <c r="E795" s="79">
        <v>19973000</v>
      </c>
      <c r="F795" s="79">
        <v>16768700</v>
      </c>
      <c r="G795" s="78">
        <v>9613200</v>
      </c>
    </row>
    <row r="796" spans="1:7" ht="25.5" outlineLevel="4" x14ac:dyDescent="0.25">
      <c r="A796" s="89" t="s">
        <v>433</v>
      </c>
      <c r="B796" s="88" t="s">
        <v>408</v>
      </c>
      <c r="C796" s="88" t="s">
        <v>432</v>
      </c>
      <c r="D796" s="88"/>
      <c r="E796" s="87">
        <v>2788777</v>
      </c>
      <c r="F796" s="87">
        <v>3311603</v>
      </c>
      <c r="G796" s="86">
        <v>3262447</v>
      </c>
    </row>
    <row r="797" spans="1:7" ht="25.5" outlineLevel="5" x14ac:dyDescent="0.25">
      <c r="A797" s="85" t="s">
        <v>431</v>
      </c>
      <c r="B797" s="84" t="s">
        <v>408</v>
      </c>
      <c r="C797" s="84" t="s">
        <v>430</v>
      </c>
      <c r="D797" s="84"/>
      <c r="E797" s="83">
        <v>348597</v>
      </c>
      <c r="F797" s="83">
        <v>407135</v>
      </c>
      <c r="G797" s="82">
        <v>411527</v>
      </c>
    </row>
    <row r="798" spans="1:7" outlineLevel="6" x14ac:dyDescent="0.25">
      <c r="A798" s="81" t="s">
        <v>392</v>
      </c>
      <c r="B798" s="80" t="s">
        <v>408</v>
      </c>
      <c r="C798" s="80" t="s">
        <v>430</v>
      </c>
      <c r="D798" s="80" t="s">
        <v>390</v>
      </c>
      <c r="E798" s="79">
        <v>348597</v>
      </c>
      <c r="F798" s="79">
        <v>407135</v>
      </c>
      <c r="G798" s="78">
        <v>411527</v>
      </c>
    </row>
    <row r="799" spans="1:7" outlineLevel="5" x14ac:dyDescent="0.25">
      <c r="A799" s="85" t="s">
        <v>429</v>
      </c>
      <c r="B799" s="84" t="s">
        <v>408</v>
      </c>
      <c r="C799" s="84" t="s">
        <v>428</v>
      </c>
      <c r="D799" s="84"/>
      <c r="E799" s="83">
        <v>2440180</v>
      </c>
      <c r="F799" s="83">
        <v>2904468</v>
      </c>
      <c r="G799" s="82">
        <v>2850920</v>
      </c>
    </row>
    <row r="800" spans="1:7" outlineLevel="6" x14ac:dyDescent="0.25">
      <c r="A800" s="81" t="s">
        <v>392</v>
      </c>
      <c r="B800" s="80" t="s">
        <v>408</v>
      </c>
      <c r="C800" s="80" t="s">
        <v>428</v>
      </c>
      <c r="D800" s="80" t="s">
        <v>390</v>
      </c>
      <c r="E800" s="79">
        <v>2440180</v>
      </c>
      <c r="F800" s="79">
        <v>2904468</v>
      </c>
      <c r="G800" s="78">
        <v>2850920</v>
      </c>
    </row>
    <row r="801" spans="1:7" outlineLevel="2" x14ac:dyDescent="0.25">
      <c r="A801" s="97" t="s">
        <v>405</v>
      </c>
      <c r="B801" s="96" t="s">
        <v>408</v>
      </c>
      <c r="C801" s="96" t="s">
        <v>404</v>
      </c>
      <c r="D801" s="96"/>
      <c r="E801" s="95">
        <v>1822700</v>
      </c>
      <c r="F801" s="95">
        <v>1822700</v>
      </c>
      <c r="G801" s="94">
        <v>1822700</v>
      </c>
    </row>
    <row r="802" spans="1:7" ht="25.5" outlineLevel="4" x14ac:dyDescent="0.25">
      <c r="A802" s="89" t="s">
        <v>427</v>
      </c>
      <c r="B802" s="88" t="s">
        <v>408</v>
      </c>
      <c r="C802" s="88" t="s">
        <v>426</v>
      </c>
      <c r="D802" s="88"/>
      <c r="E802" s="87">
        <v>1822700</v>
      </c>
      <c r="F802" s="87">
        <v>1822700</v>
      </c>
      <c r="G802" s="86">
        <v>1822700</v>
      </c>
    </row>
    <row r="803" spans="1:7" ht="63.75" outlineLevel="5" x14ac:dyDescent="0.25">
      <c r="A803" s="85" t="s">
        <v>425</v>
      </c>
      <c r="B803" s="84" t="s">
        <v>408</v>
      </c>
      <c r="C803" s="84" t="s">
        <v>424</v>
      </c>
      <c r="D803" s="84"/>
      <c r="E803" s="83">
        <v>1822700</v>
      </c>
      <c r="F803" s="83">
        <v>1822700</v>
      </c>
      <c r="G803" s="82">
        <v>1822700</v>
      </c>
    </row>
    <row r="804" spans="1:7" outlineLevel="6" x14ac:dyDescent="0.25">
      <c r="A804" s="81" t="s">
        <v>392</v>
      </c>
      <c r="B804" s="80" t="s">
        <v>408</v>
      </c>
      <c r="C804" s="80" t="s">
        <v>424</v>
      </c>
      <c r="D804" s="80" t="s">
        <v>390</v>
      </c>
      <c r="E804" s="79">
        <v>1822700</v>
      </c>
      <c r="F804" s="79">
        <v>1822700</v>
      </c>
      <c r="G804" s="78">
        <v>1822700</v>
      </c>
    </row>
    <row r="805" spans="1:7" outlineLevel="2" x14ac:dyDescent="0.25">
      <c r="A805" s="97" t="s">
        <v>423</v>
      </c>
      <c r="B805" s="96" t="s">
        <v>408</v>
      </c>
      <c r="C805" s="96" t="s">
        <v>422</v>
      </c>
      <c r="D805" s="96"/>
      <c r="E805" s="95">
        <v>11213500</v>
      </c>
      <c r="F805" s="95">
        <v>11213500</v>
      </c>
      <c r="G805" s="94">
        <v>11213500</v>
      </c>
    </row>
    <row r="806" spans="1:7" ht="25.5" outlineLevel="3" x14ac:dyDescent="0.25">
      <c r="A806" s="93" t="s">
        <v>421</v>
      </c>
      <c r="B806" s="92" t="s">
        <v>408</v>
      </c>
      <c r="C806" s="92" t="s">
        <v>420</v>
      </c>
      <c r="D806" s="92"/>
      <c r="E806" s="91">
        <v>11213500</v>
      </c>
      <c r="F806" s="91">
        <v>11213500</v>
      </c>
      <c r="G806" s="90">
        <v>11213500</v>
      </c>
    </row>
    <row r="807" spans="1:7" outlineLevel="4" x14ac:dyDescent="0.25">
      <c r="A807" s="89" t="s">
        <v>419</v>
      </c>
      <c r="B807" s="88" t="s">
        <v>408</v>
      </c>
      <c r="C807" s="88" t="s">
        <v>418</v>
      </c>
      <c r="D807" s="88"/>
      <c r="E807" s="87">
        <v>11213500</v>
      </c>
      <c r="F807" s="87">
        <v>11213500</v>
      </c>
      <c r="G807" s="86">
        <v>11213500</v>
      </c>
    </row>
    <row r="808" spans="1:7" ht="63.75" outlineLevel="5" x14ac:dyDescent="0.25">
      <c r="A808" s="85" t="s">
        <v>248</v>
      </c>
      <c r="B808" s="84" t="s">
        <v>408</v>
      </c>
      <c r="C808" s="84" t="s">
        <v>417</v>
      </c>
      <c r="D808" s="84"/>
      <c r="E808" s="83">
        <v>273500</v>
      </c>
      <c r="F808" s="83">
        <v>273500</v>
      </c>
      <c r="G808" s="82">
        <v>273500</v>
      </c>
    </row>
    <row r="809" spans="1:7" outlineLevel="6" x14ac:dyDescent="0.25">
      <c r="A809" s="81" t="s">
        <v>364</v>
      </c>
      <c r="B809" s="80" t="s">
        <v>408</v>
      </c>
      <c r="C809" s="80" t="s">
        <v>417</v>
      </c>
      <c r="D809" s="80" t="s">
        <v>361</v>
      </c>
      <c r="E809" s="79">
        <v>273500</v>
      </c>
      <c r="F809" s="79">
        <v>273500</v>
      </c>
      <c r="G809" s="78">
        <v>273500</v>
      </c>
    </row>
    <row r="810" spans="1:7" ht="38.25" outlineLevel="5" x14ac:dyDescent="0.25">
      <c r="A810" s="85" t="s">
        <v>249</v>
      </c>
      <c r="B810" s="84" t="s">
        <v>408</v>
      </c>
      <c r="C810" s="84" t="s">
        <v>416</v>
      </c>
      <c r="D810" s="84"/>
      <c r="E810" s="83">
        <v>10940000</v>
      </c>
      <c r="F810" s="83">
        <v>10940000</v>
      </c>
      <c r="G810" s="82">
        <v>10940000</v>
      </c>
    </row>
    <row r="811" spans="1:7" outlineLevel="6" x14ac:dyDescent="0.25">
      <c r="A811" s="81" t="s">
        <v>392</v>
      </c>
      <c r="B811" s="80" t="s">
        <v>408</v>
      </c>
      <c r="C811" s="80" t="s">
        <v>416</v>
      </c>
      <c r="D811" s="80" t="s">
        <v>390</v>
      </c>
      <c r="E811" s="79">
        <v>10940000</v>
      </c>
      <c r="F811" s="79">
        <v>10940000</v>
      </c>
      <c r="G811" s="78">
        <v>10940000</v>
      </c>
    </row>
    <row r="812" spans="1:7" outlineLevel="2" x14ac:dyDescent="0.25">
      <c r="A812" s="97" t="s">
        <v>315</v>
      </c>
      <c r="B812" s="96" t="s">
        <v>408</v>
      </c>
      <c r="C812" s="96" t="s">
        <v>314</v>
      </c>
      <c r="D812" s="96"/>
      <c r="E812" s="95">
        <v>88526221.180000007</v>
      </c>
      <c r="F812" s="95">
        <v>89798821.180000007</v>
      </c>
      <c r="G812" s="94">
        <v>93174521.180000007</v>
      </c>
    </row>
    <row r="813" spans="1:7" ht="25.5" outlineLevel="3" x14ac:dyDescent="0.25">
      <c r="A813" s="93" t="s">
        <v>313</v>
      </c>
      <c r="B813" s="92" t="s">
        <v>408</v>
      </c>
      <c r="C813" s="92" t="s">
        <v>312</v>
      </c>
      <c r="D813" s="92"/>
      <c r="E813" s="91">
        <v>88526221.180000007</v>
      </c>
      <c r="F813" s="91">
        <v>89798821.180000007</v>
      </c>
      <c r="G813" s="90">
        <v>93174521.180000007</v>
      </c>
    </row>
    <row r="814" spans="1:7" outlineLevel="4" x14ac:dyDescent="0.25">
      <c r="A814" s="89" t="s">
        <v>311</v>
      </c>
      <c r="B814" s="88" t="s">
        <v>408</v>
      </c>
      <c r="C814" s="88" t="s">
        <v>310</v>
      </c>
      <c r="D814" s="88"/>
      <c r="E814" s="87">
        <v>88526221.180000007</v>
      </c>
      <c r="F814" s="87">
        <v>89798821.180000007</v>
      </c>
      <c r="G814" s="86">
        <v>93174521.180000007</v>
      </c>
    </row>
    <row r="815" spans="1:7" ht="38.25" outlineLevel="5" x14ac:dyDescent="0.25">
      <c r="A815" s="85" t="s">
        <v>415</v>
      </c>
      <c r="B815" s="84" t="s">
        <v>408</v>
      </c>
      <c r="C815" s="84" t="s">
        <v>414</v>
      </c>
      <c r="D815" s="84"/>
      <c r="E815" s="83">
        <v>1917100</v>
      </c>
      <c r="F815" s="83">
        <v>1687100</v>
      </c>
      <c r="G815" s="82">
        <v>1687100</v>
      </c>
    </row>
    <row r="816" spans="1:7" outlineLevel="6" x14ac:dyDescent="0.25">
      <c r="A816" s="81" t="s">
        <v>392</v>
      </c>
      <c r="B816" s="80" t="s">
        <v>408</v>
      </c>
      <c r="C816" s="80" t="s">
        <v>414</v>
      </c>
      <c r="D816" s="80" t="s">
        <v>390</v>
      </c>
      <c r="E816" s="79">
        <v>1917100</v>
      </c>
      <c r="F816" s="79">
        <v>1687100</v>
      </c>
      <c r="G816" s="78">
        <v>1687100</v>
      </c>
    </row>
    <row r="817" spans="1:7" ht="38.25" outlineLevel="5" x14ac:dyDescent="0.25">
      <c r="A817" s="85" t="s">
        <v>413</v>
      </c>
      <c r="B817" s="84" t="s">
        <v>408</v>
      </c>
      <c r="C817" s="84" t="s">
        <v>412</v>
      </c>
      <c r="D817" s="84"/>
      <c r="E817" s="83">
        <v>5091921.18</v>
      </c>
      <c r="F817" s="83">
        <v>5091921.18</v>
      </c>
      <c r="G817" s="82">
        <v>5091921.18</v>
      </c>
    </row>
    <row r="818" spans="1:7" outlineLevel="6" x14ac:dyDescent="0.25">
      <c r="A818" s="81" t="s">
        <v>392</v>
      </c>
      <c r="B818" s="80" t="s">
        <v>408</v>
      </c>
      <c r="C818" s="80" t="s">
        <v>412</v>
      </c>
      <c r="D818" s="80" t="s">
        <v>390</v>
      </c>
      <c r="E818" s="79">
        <v>5091921.18</v>
      </c>
      <c r="F818" s="79">
        <v>5091921.18</v>
      </c>
      <c r="G818" s="78">
        <v>5091921.18</v>
      </c>
    </row>
    <row r="819" spans="1:7" ht="25.5" outlineLevel="5" x14ac:dyDescent="0.25">
      <c r="A819" s="85" t="s">
        <v>411</v>
      </c>
      <c r="B819" s="84" t="s">
        <v>408</v>
      </c>
      <c r="C819" s="84" t="s">
        <v>410</v>
      </c>
      <c r="D819" s="84"/>
      <c r="E819" s="83">
        <v>81270300</v>
      </c>
      <c r="F819" s="83">
        <v>82772900</v>
      </c>
      <c r="G819" s="82">
        <v>86148600</v>
      </c>
    </row>
    <row r="820" spans="1:7" outlineLevel="6" x14ac:dyDescent="0.25">
      <c r="A820" s="81" t="s">
        <v>392</v>
      </c>
      <c r="B820" s="80" t="s">
        <v>408</v>
      </c>
      <c r="C820" s="80" t="s">
        <v>410</v>
      </c>
      <c r="D820" s="80" t="s">
        <v>390</v>
      </c>
      <c r="E820" s="79">
        <v>81270300</v>
      </c>
      <c r="F820" s="79">
        <v>82772900</v>
      </c>
      <c r="G820" s="78">
        <v>86148600</v>
      </c>
    </row>
    <row r="821" spans="1:7" ht="38.25" outlineLevel="5" x14ac:dyDescent="0.25">
      <c r="A821" s="85" t="s">
        <v>409</v>
      </c>
      <c r="B821" s="84" t="s">
        <v>408</v>
      </c>
      <c r="C821" s="84" t="s">
        <v>407</v>
      </c>
      <c r="D821" s="84"/>
      <c r="E821" s="83">
        <v>246900</v>
      </c>
      <c r="F821" s="83">
        <v>246900</v>
      </c>
      <c r="G821" s="82">
        <v>246900</v>
      </c>
    </row>
    <row r="822" spans="1:7" outlineLevel="6" x14ac:dyDescent="0.25">
      <c r="A822" s="81" t="s">
        <v>392</v>
      </c>
      <c r="B822" s="80" t="s">
        <v>408</v>
      </c>
      <c r="C822" s="80" t="s">
        <v>407</v>
      </c>
      <c r="D822" s="80" t="s">
        <v>390</v>
      </c>
      <c r="E822" s="79">
        <v>246900</v>
      </c>
      <c r="F822" s="79">
        <v>246900</v>
      </c>
      <c r="G822" s="78">
        <v>246900</v>
      </c>
    </row>
    <row r="823" spans="1:7" outlineLevel="1" x14ac:dyDescent="0.25">
      <c r="A823" s="101" t="s">
        <v>406</v>
      </c>
      <c r="B823" s="100" t="s">
        <v>363</v>
      </c>
      <c r="C823" s="100"/>
      <c r="D823" s="100"/>
      <c r="E823" s="99">
        <v>12078763.220000001</v>
      </c>
      <c r="F823" s="99">
        <v>11344367.220000001</v>
      </c>
      <c r="G823" s="98">
        <v>11344367.220000001</v>
      </c>
    </row>
    <row r="824" spans="1:7" outlineLevel="2" x14ac:dyDescent="0.25">
      <c r="A824" s="97" t="s">
        <v>405</v>
      </c>
      <c r="B824" s="96" t="s">
        <v>363</v>
      </c>
      <c r="C824" s="96" t="s">
        <v>404</v>
      </c>
      <c r="D824" s="96"/>
      <c r="E824" s="95">
        <v>6460262.1799999997</v>
      </c>
      <c r="F824" s="95">
        <v>6460262.1799999997</v>
      </c>
      <c r="G824" s="94">
        <v>6460262.1799999997</v>
      </c>
    </row>
    <row r="825" spans="1:7" ht="25.5" outlineLevel="4" x14ac:dyDescent="0.25">
      <c r="A825" s="89" t="s">
        <v>403</v>
      </c>
      <c r="B825" s="88" t="s">
        <v>363</v>
      </c>
      <c r="C825" s="88" t="s">
        <v>402</v>
      </c>
      <c r="D825" s="88"/>
      <c r="E825" s="87">
        <v>6460262.1799999997</v>
      </c>
      <c r="F825" s="87">
        <v>6460262.1799999997</v>
      </c>
      <c r="G825" s="86">
        <v>6460262.1799999997</v>
      </c>
    </row>
    <row r="826" spans="1:7" ht="38.25" outlineLevel="5" x14ac:dyDescent="0.25">
      <c r="A826" s="85" t="s">
        <v>401</v>
      </c>
      <c r="B826" s="84" t="s">
        <v>363</v>
      </c>
      <c r="C826" s="84" t="s">
        <v>400</v>
      </c>
      <c r="D826" s="84"/>
      <c r="E826" s="83">
        <v>129500</v>
      </c>
      <c r="F826" s="83">
        <v>129500</v>
      </c>
      <c r="G826" s="82">
        <v>129500</v>
      </c>
    </row>
    <row r="827" spans="1:7" outlineLevel="6" x14ac:dyDescent="0.25">
      <c r="A827" s="81" t="s">
        <v>392</v>
      </c>
      <c r="B827" s="80" t="s">
        <v>363</v>
      </c>
      <c r="C827" s="80" t="s">
        <v>400</v>
      </c>
      <c r="D827" s="80" t="s">
        <v>390</v>
      </c>
      <c r="E827" s="79">
        <v>129500</v>
      </c>
      <c r="F827" s="79">
        <v>129500</v>
      </c>
      <c r="G827" s="78">
        <v>129500</v>
      </c>
    </row>
    <row r="828" spans="1:7" ht="25.5" outlineLevel="5" x14ac:dyDescent="0.25">
      <c r="A828" s="85" t="s">
        <v>399</v>
      </c>
      <c r="B828" s="84" t="s">
        <v>363</v>
      </c>
      <c r="C828" s="84" t="s">
        <v>398</v>
      </c>
      <c r="D828" s="84"/>
      <c r="E828" s="83">
        <v>2550840</v>
      </c>
      <c r="F828" s="83">
        <v>2550840</v>
      </c>
      <c r="G828" s="82">
        <v>2550840</v>
      </c>
    </row>
    <row r="829" spans="1:7" outlineLevel="6" x14ac:dyDescent="0.25">
      <c r="A829" s="81" t="s">
        <v>392</v>
      </c>
      <c r="B829" s="80" t="s">
        <v>363</v>
      </c>
      <c r="C829" s="80" t="s">
        <v>398</v>
      </c>
      <c r="D829" s="80" t="s">
        <v>390</v>
      </c>
      <c r="E829" s="79">
        <v>2550840</v>
      </c>
      <c r="F829" s="79">
        <v>2550840</v>
      </c>
      <c r="G829" s="78">
        <v>2550840</v>
      </c>
    </row>
    <row r="830" spans="1:7" ht="63.75" outlineLevel="5" x14ac:dyDescent="0.25">
      <c r="A830" s="85" t="s">
        <v>397</v>
      </c>
      <c r="B830" s="84" t="s">
        <v>363</v>
      </c>
      <c r="C830" s="84" t="s">
        <v>396</v>
      </c>
      <c r="D830" s="84"/>
      <c r="E830" s="83">
        <v>2544922.1800000002</v>
      </c>
      <c r="F830" s="83">
        <v>2544922.1800000002</v>
      </c>
      <c r="G830" s="82">
        <v>2544922.1800000002</v>
      </c>
    </row>
    <row r="831" spans="1:7" outlineLevel="6" x14ac:dyDescent="0.25">
      <c r="A831" s="81" t="s">
        <v>392</v>
      </c>
      <c r="B831" s="80" t="s">
        <v>363</v>
      </c>
      <c r="C831" s="80" t="s">
        <v>396</v>
      </c>
      <c r="D831" s="80" t="s">
        <v>390</v>
      </c>
      <c r="E831" s="79">
        <v>2544922.1800000002</v>
      </c>
      <c r="F831" s="79">
        <v>2544922.1800000002</v>
      </c>
      <c r="G831" s="78">
        <v>2544922.1800000002</v>
      </c>
    </row>
    <row r="832" spans="1:7" outlineLevel="5" x14ac:dyDescent="0.25">
      <c r="A832" s="85" t="s">
        <v>395</v>
      </c>
      <c r="B832" s="84" t="s">
        <v>363</v>
      </c>
      <c r="C832" s="84" t="s">
        <v>394</v>
      </c>
      <c r="D832" s="84"/>
      <c r="E832" s="83">
        <v>1035000</v>
      </c>
      <c r="F832" s="83">
        <v>1035000</v>
      </c>
      <c r="G832" s="82">
        <v>1035000</v>
      </c>
    </row>
    <row r="833" spans="1:7" outlineLevel="6" x14ac:dyDescent="0.25">
      <c r="A833" s="81" t="s">
        <v>392</v>
      </c>
      <c r="B833" s="80" t="s">
        <v>363</v>
      </c>
      <c r="C833" s="80" t="s">
        <v>394</v>
      </c>
      <c r="D833" s="80" t="s">
        <v>390</v>
      </c>
      <c r="E833" s="79">
        <v>1035000</v>
      </c>
      <c r="F833" s="79">
        <v>1035000</v>
      </c>
      <c r="G833" s="78">
        <v>1035000</v>
      </c>
    </row>
    <row r="834" spans="1:7" ht="51" outlineLevel="5" x14ac:dyDescent="0.25">
      <c r="A834" s="85" t="s">
        <v>393</v>
      </c>
      <c r="B834" s="84" t="s">
        <v>363</v>
      </c>
      <c r="C834" s="84" t="s">
        <v>391</v>
      </c>
      <c r="D834" s="84"/>
      <c r="E834" s="83">
        <v>200000</v>
      </c>
      <c r="F834" s="83">
        <v>200000</v>
      </c>
      <c r="G834" s="82">
        <v>200000</v>
      </c>
    </row>
    <row r="835" spans="1:7" outlineLevel="6" x14ac:dyDescent="0.25">
      <c r="A835" s="81" t="s">
        <v>392</v>
      </c>
      <c r="B835" s="80" t="s">
        <v>363</v>
      </c>
      <c r="C835" s="80" t="s">
        <v>391</v>
      </c>
      <c r="D835" s="80" t="s">
        <v>390</v>
      </c>
      <c r="E835" s="79">
        <v>200000</v>
      </c>
      <c r="F835" s="79">
        <v>200000</v>
      </c>
      <c r="G835" s="78">
        <v>200000</v>
      </c>
    </row>
    <row r="836" spans="1:7" outlineLevel="2" x14ac:dyDescent="0.25">
      <c r="A836" s="97" t="s">
        <v>389</v>
      </c>
      <c r="B836" s="96" t="s">
        <v>363</v>
      </c>
      <c r="C836" s="96" t="s">
        <v>388</v>
      </c>
      <c r="D836" s="96"/>
      <c r="E836" s="95">
        <v>4332366.04</v>
      </c>
      <c r="F836" s="95">
        <v>4332366.04</v>
      </c>
      <c r="G836" s="94">
        <v>4332366.04</v>
      </c>
    </row>
    <row r="837" spans="1:7" outlineLevel="3" x14ac:dyDescent="0.25">
      <c r="A837" s="93" t="s">
        <v>387</v>
      </c>
      <c r="B837" s="92" t="s">
        <v>363</v>
      </c>
      <c r="C837" s="92" t="s">
        <v>386</v>
      </c>
      <c r="D837" s="92"/>
      <c r="E837" s="91">
        <v>4332366.04</v>
      </c>
      <c r="F837" s="91">
        <v>4332366.04</v>
      </c>
      <c r="G837" s="90">
        <v>4332366.04</v>
      </c>
    </row>
    <row r="838" spans="1:7" outlineLevel="4" x14ac:dyDescent="0.25">
      <c r="A838" s="89" t="s">
        <v>385</v>
      </c>
      <c r="B838" s="88" t="s">
        <v>363</v>
      </c>
      <c r="C838" s="88" t="s">
        <v>384</v>
      </c>
      <c r="D838" s="88"/>
      <c r="E838" s="87">
        <v>4332366.04</v>
      </c>
      <c r="F838" s="87">
        <v>4332366.04</v>
      </c>
      <c r="G838" s="86">
        <v>4332366.04</v>
      </c>
    </row>
    <row r="839" spans="1:7" ht="25.5" outlineLevel="5" x14ac:dyDescent="0.25">
      <c r="A839" s="85" t="s">
        <v>383</v>
      </c>
      <c r="B839" s="84" t="s">
        <v>363</v>
      </c>
      <c r="C839" s="84" t="s">
        <v>382</v>
      </c>
      <c r="D839" s="84"/>
      <c r="E839" s="83">
        <v>4332366.04</v>
      </c>
      <c r="F839" s="83">
        <v>4332366.04</v>
      </c>
      <c r="G839" s="82">
        <v>4332366.04</v>
      </c>
    </row>
    <row r="840" spans="1:7" ht="25.5" outlineLevel="6" x14ac:dyDescent="0.25">
      <c r="A840" s="81" t="s">
        <v>322</v>
      </c>
      <c r="B840" s="80" t="s">
        <v>363</v>
      </c>
      <c r="C840" s="80" t="s">
        <v>382</v>
      </c>
      <c r="D840" s="80" t="s">
        <v>319</v>
      </c>
      <c r="E840" s="79">
        <v>4332366.04</v>
      </c>
      <c r="F840" s="79">
        <v>4332366.04</v>
      </c>
      <c r="G840" s="78">
        <v>4332366.04</v>
      </c>
    </row>
    <row r="841" spans="1:7" outlineLevel="2" x14ac:dyDescent="0.25">
      <c r="A841" s="97" t="s">
        <v>381</v>
      </c>
      <c r="B841" s="96" t="s">
        <v>363</v>
      </c>
      <c r="C841" s="96" t="s">
        <v>380</v>
      </c>
      <c r="D841" s="96"/>
      <c r="E841" s="95">
        <v>551739</v>
      </c>
      <c r="F841" s="95">
        <v>551739</v>
      </c>
      <c r="G841" s="94">
        <v>551739</v>
      </c>
    </row>
    <row r="842" spans="1:7" ht="25.5" outlineLevel="3" x14ac:dyDescent="0.25">
      <c r="A842" s="93" t="s">
        <v>379</v>
      </c>
      <c r="B842" s="92" t="s">
        <v>363</v>
      </c>
      <c r="C842" s="92" t="s">
        <v>378</v>
      </c>
      <c r="D842" s="92"/>
      <c r="E842" s="91">
        <v>551739</v>
      </c>
      <c r="F842" s="91">
        <v>551739</v>
      </c>
      <c r="G842" s="90">
        <v>551739</v>
      </c>
    </row>
    <row r="843" spans="1:7" ht="38.25" outlineLevel="4" x14ac:dyDescent="0.25">
      <c r="A843" s="89" t="s">
        <v>377</v>
      </c>
      <c r="B843" s="88" t="s">
        <v>363</v>
      </c>
      <c r="C843" s="88" t="s">
        <v>376</v>
      </c>
      <c r="D843" s="88"/>
      <c r="E843" s="87">
        <v>551739</v>
      </c>
      <c r="F843" s="87">
        <v>551739</v>
      </c>
      <c r="G843" s="86">
        <v>551739</v>
      </c>
    </row>
    <row r="844" spans="1:7" ht="76.5" outlineLevel="5" x14ac:dyDescent="0.25">
      <c r="A844" s="85" t="s">
        <v>375</v>
      </c>
      <c r="B844" s="84" t="s">
        <v>363</v>
      </c>
      <c r="C844" s="84" t="s">
        <v>374</v>
      </c>
      <c r="D844" s="84"/>
      <c r="E844" s="83">
        <v>482920</v>
      </c>
      <c r="F844" s="83">
        <v>551739</v>
      </c>
      <c r="G844" s="82">
        <v>551739</v>
      </c>
    </row>
    <row r="845" spans="1:7" outlineLevel="6" x14ac:dyDescent="0.25">
      <c r="A845" s="81" t="s">
        <v>308</v>
      </c>
      <c r="B845" s="80" t="s">
        <v>363</v>
      </c>
      <c r="C845" s="80" t="s">
        <v>374</v>
      </c>
      <c r="D845" s="80" t="s">
        <v>305</v>
      </c>
      <c r="E845" s="79">
        <v>482920</v>
      </c>
      <c r="F845" s="79">
        <v>551739</v>
      </c>
      <c r="G845" s="78">
        <v>551739</v>
      </c>
    </row>
    <row r="846" spans="1:7" ht="102" outlineLevel="5" x14ac:dyDescent="0.25">
      <c r="A846" s="85" t="s">
        <v>373</v>
      </c>
      <c r="B846" s="84" t="s">
        <v>363</v>
      </c>
      <c r="C846" s="84" t="s">
        <v>372</v>
      </c>
      <c r="D846" s="84"/>
      <c r="E846" s="83">
        <v>68819</v>
      </c>
      <c r="F846" s="83">
        <v>0</v>
      </c>
      <c r="G846" s="82">
        <v>0</v>
      </c>
    </row>
    <row r="847" spans="1:7" outlineLevel="6" x14ac:dyDescent="0.25">
      <c r="A847" s="81" t="s">
        <v>308</v>
      </c>
      <c r="B847" s="80" t="s">
        <v>363</v>
      </c>
      <c r="C847" s="80" t="s">
        <v>372</v>
      </c>
      <c r="D847" s="80" t="s">
        <v>305</v>
      </c>
      <c r="E847" s="79">
        <v>68819</v>
      </c>
      <c r="F847" s="79">
        <v>0</v>
      </c>
      <c r="G847" s="78">
        <v>0</v>
      </c>
    </row>
    <row r="848" spans="1:7" outlineLevel="2" x14ac:dyDescent="0.25">
      <c r="A848" s="97" t="s">
        <v>371</v>
      </c>
      <c r="B848" s="96" t="s">
        <v>363</v>
      </c>
      <c r="C848" s="96" t="s">
        <v>370</v>
      </c>
      <c r="D848" s="96"/>
      <c r="E848" s="95">
        <v>734396</v>
      </c>
      <c r="F848" s="95">
        <v>0</v>
      </c>
      <c r="G848" s="94">
        <v>0</v>
      </c>
    </row>
    <row r="849" spans="1:7" ht="25.5" outlineLevel="3" x14ac:dyDescent="0.25">
      <c r="A849" s="93" t="s">
        <v>369</v>
      </c>
      <c r="B849" s="92" t="s">
        <v>363</v>
      </c>
      <c r="C849" s="92" t="s">
        <v>368</v>
      </c>
      <c r="D849" s="92"/>
      <c r="E849" s="91">
        <v>734396</v>
      </c>
      <c r="F849" s="91">
        <v>0</v>
      </c>
      <c r="G849" s="90">
        <v>0</v>
      </c>
    </row>
    <row r="850" spans="1:7" outlineLevel="4" x14ac:dyDescent="0.25">
      <c r="A850" s="89" t="s">
        <v>367</v>
      </c>
      <c r="B850" s="88" t="s">
        <v>363</v>
      </c>
      <c r="C850" s="88" t="s">
        <v>366</v>
      </c>
      <c r="D850" s="88"/>
      <c r="E850" s="87">
        <v>734396</v>
      </c>
      <c r="F850" s="87">
        <v>0</v>
      </c>
      <c r="G850" s="86">
        <v>0</v>
      </c>
    </row>
    <row r="851" spans="1:7" ht="25.5" outlineLevel="5" x14ac:dyDescent="0.25">
      <c r="A851" s="85" t="s">
        <v>365</v>
      </c>
      <c r="B851" s="84" t="s">
        <v>363</v>
      </c>
      <c r="C851" s="84" t="s">
        <v>362</v>
      </c>
      <c r="D851" s="84"/>
      <c r="E851" s="83">
        <v>734396</v>
      </c>
      <c r="F851" s="83">
        <v>0</v>
      </c>
      <c r="G851" s="82">
        <v>0</v>
      </c>
    </row>
    <row r="852" spans="1:7" outlineLevel="6" x14ac:dyDescent="0.25">
      <c r="A852" s="81" t="s">
        <v>364</v>
      </c>
      <c r="B852" s="80" t="s">
        <v>363</v>
      </c>
      <c r="C852" s="80" t="s">
        <v>362</v>
      </c>
      <c r="D852" s="80" t="s">
        <v>361</v>
      </c>
      <c r="E852" s="79">
        <v>734396</v>
      </c>
      <c r="F852" s="79">
        <v>0</v>
      </c>
      <c r="G852" s="78">
        <v>0</v>
      </c>
    </row>
    <row r="853" spans="1:7" ht="15.75" thickBot="1" x14ac:dyDescent="0.3">
      <c r="A853" s="105" t="s">
        <v>360</v>
      </c>
      <c r="B853" s="104" t="s">
        <v>359</v>
      </c>
      <c r="C853" s="104"/>
      <c r="D853" s="104"/>
      <c r="E853" s="103">
        <v>209744445.52000001</v>
      </c>
      <c r="F853" s="103">
        <v>199242227.88999999</v>
      </c>
      <c r="G853" s="102">
        <v>200497294.49000001</v>
      </c>
    </row>
    <row r="854" spans="1:7" outlineLevel="1" x14ac:dyDescent="0.25">
      <c r="A854" s="101" t="s">
        <v>358</v>
      </c>
      <c r="B854" s="100" t="s">
        <v>338</v>
      </c>
      <c r="C854" s="100"/>
      <c r="D854" s="100"/>
      <c r="E854" s="99">
        <v>152855938.25999999</v>
      </c>
      <c r="F854" s="99">
        <v>145188617.31</v>
      </c>
      <c r="G854" s="98">
        <v>146317398.31999999</v>
      </c>
    </row>
    <row r="855" spans="1:7" outlineLevel="2" x14ac:dyDescent="0.25">
      <c r="A855" s="97" t="s">
        <v>335</v>
      </c>
      <c r="B855" s="96" t="s">
        <v>338</v>
      </c>
      <c r="C855" s="96" t="s">
        <v>334</v>
      </c>
      <c r="D855" s="96"/>
      <c r="E855" s="95">
        <v>150697738.25999999</v>
      </c>
      <c r="F855" s="95">
        <v>143030417.31</v>
      </c>
      <c r="G855" s="94">
        <v>144159198.31999999</v>
      </c>
    </row>
    <row r="856" spans="1:7" outlineLevel="3" x14ac:dyDescent="0.25">
      <c r="A856" s="93" t="s">
        <v>357</v>
      </c>
      <c r="B856" s="92" t="s">
        <v>338</v>
      </c>
      <c r="C856" s="92" t="s">
        <v>356</v>
      </c>
      <c r="D856" s="92"/>
      <c r="E856" s="91">
        <v>150697738.25999999</v>
      </c>
      <c r="F856" s="91">
        <v>143030417.31</v>
      </c>
      <c r="G856" s="90">
        <v>144159198.31999999</v>
      </c>
    </row>
    <row r="857" spans="1:7" outlineLevel="4" x14ac:dyDescent="0.25">
      <c r="A857" s="89" t="s">
        <v>355</v>
      </c>
      <c r="B857" s="88" t="s">
        <v>338</v>
      </c>
      <c r="C857" s="88" t="s">
        <v>354</v>
      </c>
      <c r="D857" s="88"/>
      <c r="E857" s="87">
        <v>150697738.25999999</v>
      </c>
      <c r="F857" s="87">
        <v>143030417.31</v>
      </c>
      <c r="G857" s="86">
        <v>144159198.31999999</v>
      </c>
    </row>
    <row r="858" spans="1:7" outlineLevel="5" x14ac:dyDescent="0.25">
      <c r="A858" s="85" t="s">
        <v>353</v>
      </c>
      <c r="B858" s="84" t="s">
        <v>338</v>
      </c>
      <c r="C858" s="84" t="s">
        <v>352</v>
      </c>
      <c r="D858" s="84"/>
      <c r="E858" s="83">
        <v>10884612</v>
      </c>
      <c r="F858" s="83">
        <v>2355401</v>
      </c>
      <c r="G858" s="82">
        <v>2355401</v>
      </c>
    </row>
    <row r="859" spans="1:7" ht="25.5" outlineLevel="6" x14ac:dyDescent="0.25">
      <c r="A859" s="81" t="s">
        <v>322</v>
      </c>
      <c r="B859" s="80" t="s">
        <v>338</v>
      </c>
      <c r="C859" s="80" t="s">
        <v>352</v>
      </c>
      <c r="D859" s="80" t="s">
        <v>319</v>
      </c>
      <c r="E859" s="79">
        <v>10884612</v>
      </c>
      <c r="F859" s="79">
        <v>2355401</v>
      </c>
      <c r="G859" s="78">
        <v>2355401</v>
      </c>
    </row>
    <row r="860" spans="1:7" ht="25.5" outlineLevel="5" x14ac:dyDescent="0.25">
      <c r="A860" s="85" t="s">
        <v>351</v>
      </c>
      <c r="B860" s="84" t="s">
        <v>338</v>
      </c>
      <c r="C860" s="84" t="s">
        <v>350</v>
      </c>
      <c r="D860" s="84"/>
      <c r="E860" s="83">
        <v>22263.8</v>
      </c>
      <c r="F860" s="83">
        <v>22263.8</v>
      </c>
      <c r="G860" s="82">
        <v>22263.8</v>
      </c>
    </row>
    <row r="861" spans="1:7" ht="25.5" outlineLevel="6" x14ac:dyDescent="0.25">
      <c r="A861" s="81" t="s">
        <v>322</v>
      </c>
      <c r="B861" s="80" t="s">
        <v>338</v>
      </c>
      <c r="C861" s="80" t="s">
        <v>350</v>
      </c>
      <c r="D861" s="80" t="s">
        <v>319</v>
      </c>
      <c r="E861" s="79">
        <v>22263.8</v>
      </c>
      <c r="F861" s="79">
        <v>22263.8</v>
      </c>
      <c r="G861" s="78">
        <v>22263.8</v>
      </c>
    </row>
    <row r="862" spans="1:7" outlineLevel="5" x14ac:dyDescent="0.25">
      <c r="A862" s="85" t="s">
        <v>349</v>
      </c>
      <c r="B862" s="84" t="s">
        <v>338</v>
      </c>
      <c r="C862" s="84" t="s">
        <v>348</v>
      </c>
      <c r="D862" s="84"/>
      <c r="E862" s="83">
        <v>11047850</v>
      </c>
      <c r="F862" s="83">
        <v>11047850</v>
      </c>
      <c r="G862" s="82">
        <v>11047850</v>
      </c>
    </row>
    <row r="863" spans="1:7" ht="25.5" outlineLevel="6" x14ac:dyDescent="0.25">
      <c r="A863" s="81" t="s">
        <v>322</v>
      </c>
      <c r="B863" s="80" t="s">
        <v>338</v>
      </c>
      <c r="C863" s="80" t="s">
        <v>348</v>
      </c>
      <c r="D863" s="80" t="s">
        <v>319</v>
      </c>
      <c r="E863" s="79">
        <v>11047850</v>
      </c>
      <c r="F863" s="79">
        <v>11047850</v>
      </c>
      <c r="G863" s="78">
        <v>11047850</v>
      </c>
    </row>
    <row r="864" spans="1:7" outlineLevel="5" x14ac:dyDescent="0.25">
      <c r="A864" s="85" t="s">
        <v>347</v>
      </c>
      <c r="B864" s="84" t="s">
        <v>338</v>
      </c>
      <c r="C864" s="84" t="s">
        <v>346</v>
      </c>
      <c r="D864" s="84"/>
      <c r="E864" s="83">
        <v>128743012.45999999</v>
      </c>
      <c r="F864" s="83">
        <v>129604902.51000001</v>
      </c>
      <c r="G864" s="82">
        <v>130733683.52</v>
      </c>
    </row>
    <row r="865" spans="1:7" ht="25.5" outlineLevel="6" x14ac:dyDescent="0.25">
      <c r="A865" s="81" t="s">
        <v>322</v>
      </c>
      <c r="B865" s="80" t="s">
        <v>338</v>
      </c>
      <c r="C865" s="80" t="s">
        <v>346</v>
      </c>
      <c r="D865" s="80" t="s">
        <v>319</v>
      </c>
      <c r="E865" s="79">
        <v>128743012.45999999</v>
      </c>
      <c r="F865" s="79">
        <v>129604902.51000001</v>
      </c>
      <c r="G865" s="78">
        <v>130733683.52</v>
      </c>
    </row>
    <row r="866" spans="1:7" outlineLevel="2" x14ac:dyDescent="0.25">
      <c r="A866" s="97" t="s">
        <v>345</v>
      </c>
      <c r="B866" s="96" t="s">
        <v>338</v>
      </c>
      <c r="C866" s="96" t="s">
        <v>344</v>
      </c>
      <c r="D866" s="96"/>
      <c r="E866" s="95">
        <v>2158200</v>
      </c>
      <c r="F866" s="95">
        <v>2158200</v>
      </c>
      <c r="G866" s="94">
        <v>2158200</v>
      </c>
    </row>
    <row r="867" spans="1:7" outlineLevel="3" x14ac:dyDescent="0.25">
      <c r="A867" s="93" t="s">
        <v>343</v>
      </c>
      <c r="B867" s="92" t="s">
        <v>338</v>
      </c>
      <c r="C867" s="92" t="s">
        <v>342</v>
      </c>
      <c r="D867" s="92"/>
      <c r="E867" s="91">
        <v>2158200</v>
      </c>
      <c r="F867" s="91">
        <v>2158200</v>
      </c>
      <c r="G867" s="90">
        <v>2158200</v>
      </c>
    </row>
    <row r="868" spans="1:7" ht="25.5" outlineLevel="4" x14ac:dyDescent="0.25">
      <c r="A868" s="89" t="s">
        <v>341</v>
      </c>
      <c r="B868" s="88" t="s">
        <v>338</v>
      </c>
      <c r="C868" s="88" t="s">
        <v>340</v>
      </c>
      <c r="D868" s="88"/>
      <c r="E868" s="87">
        <v>2158200</v>
      </c>
      <c r="F868" s="87">
        <v>2158200</v>
      </c>
      <c r="G868" s="86">
        <v>2158200</v>
      </c>
    </row>
    <row r="869" spans="1:7" ht="25.5" outlineLevel="5" x14ac:dyDescent="0.25">
      <c r="A869" s="85" t="s">
        <v>339</v>
      </c>
      <c r="B869" s="84" t="s">
        <v>338</v>
      </c>
      <c r="C869" s="84" t="s">
        <v>337</v>
      </c>
      <c r="D869" s="84"/>
      <c r="E869" s="83">
        <v>2158200</v>
      </c>
      <c r="F869" s="83">
        <v>2158200</v>
      </c>
      <c r="G869" s="82">
        <v>2158200</v>
      </c>
    </row>
    <row r="870" spans="1:7" ht="25.5" outlineLevel="6" x14ac:dyDescent="0.25">
      <c r="A870" s="81" t="s">
        <v>322</v>
      </c>
      <c r="B870" s="80" t="s">
        <v>338</v>
      </c>
      <c r="C870" s="80" t="s">
        <v>337</v>
      </c>
      <c r="D870" s="80" t="s">
        <v>319</v>
      </c>
      <c r="E870" s="79">
        <v>2158200</v>
      </c>
      <c r="F870" s="79">
        <v>2158200</v>
      </c>
      <c r="G870" s="78">
        <v>2158200</v>
      </c>
    </row>
    <row r="871" spans="1:7" outlineLevel="1" x14ac:dyDescent="0.25">
      <c r="A871" s="101" t="s">
        <v>336</v>
      </c>
      <c r="B871" s="100" t="s">
        <v>321</v>
      </c>
      <c r="C871" s="100"/>
      <c r="D871" s="100"/>
      <c r="E871" s="99">
        <v>56888507.259999998</v>
      </c>
      <c r="F871" s="99">
        <v>54053610.579999998</v>
      </c>
      <c r="G871" s="98">
        <v>54179896.170000002</v>
      </c>
    </row>
    <row r="872" spans="1:7" outlineLevel="2" x14ac:dyDescent="0.25">
      <c r="A872" s="97" t="s">
        <v>335</v>
      </c>
      <c r="B872" s="96" t="s">
        <v>321</v>
      </c>
      <c r="C872" s="96" t="s">
        <v>334</v>
      </c>
      <c r="D872" s="96"/>
      <c r="E872" s="95">
        <v>56888507.259999998</v>
      </c>
      <c r="F872" s="95">
        <v>54053610.579999998</v>
      </c>
      <c r="G872" s="94">
        <v>54179896.170000002</v>
      </c>
    </row>
    <row r="873" spans="1:7" ht="25.5" outlineLevel="3" x14ac:dyDescent="0.25">
      <c r="A873" s="93" t="s">
        <v>333</v>
      </c>
      <c r="B873" s="92" t="s">
        <v>321</v>
      </c>
      <c r="C873" s="92" t="s">
        <v>332</v>
      </c>
      <c r="D873" s="92"/>
      <c r="E873" s="91">
        <v>56888507.259999998</v>
      </c>
      <c r="F873" s="91">
        <v>54053610.579999998</v>
      </c>
      <c r="G873" s="90">
        <v>54179896.170000002</v>
      </c>
    </row>
    <row r="874" spans="1:7" ht="25.5" outlineLevel="4" x14ac:dyDescent="0.25">
      <c r="A874" s="89" t="s">
        <v>331</v>
      </c>
      <c r="B874" s="88" t="s">
        <v>321</v>
      </c>
      <c r="C874" s="88" t="s">
        <v>330</v>
      </c>
      <c r="D874" s="88"/>
      <c r="E874" s="87">
        <v>56888507.259999998</v>
      </c>
      <c r="F874" s="87">
        <v>54053610.579999998</v>
      </c>
      <c r="G874" s="86">
        <v>54179896.170000002</v>
      </c>
    </row>
    <row r="875" spans="1:7" ht="25.5" outlineLevel="5" x14ac:dyDescent="0.25">
      <c r="A875" s="85" t="s">
        <v>329</v>
      </c>
      <c r="B875" s="84" t="s">
        <v>321</v>
      </c>
      <c r="C875" s="84" t="s">
        <v>328</v>
      </c>
      <c r="D875" s="84"/>
      <c r="E875" s="83">
        <v>1344151.33</v>
      </c>
      <c r="F875" s="83">
        <v>0</v>
      </c>
      <c r="G875" s="82">
        <v>0</v>
      </c>
    </row>
    <row r="876" spans="1:7" ht="25.5" outlineLevel="6" x14ac:dyDescent="0.25">
      <c r="A876" s="81" t="s">
        <v>322</v>
      </c>
      <c r="B876" s="80" t="s">
        <v>321</v>
      </c>
      <c r="C876" s="80" t="s">
        <v>328</v>
      </c>
      <c r="D876" s="80" t="s">
        <v>319</v>
      </c>
      <c r="E876" s="79">
        <v>1344151.33</v>
      </c>
      <c r="F876" s="79">
        <v>0</v>
      </c>
      <c r="G876" s="78">
        <v>0</v>
      </c>
    </row>
    <row r="877" spans="1:7" ht="25.5" outlineLevel="5" x14ac:dyDescent="0.25">
      <c r="A877" s="85" t="s">
        <v>327</v>
      </c>
      <c r="B877" s="84" t="s">
        <v>321</v>
      </c>
      <c r="C877" s="84" t="s">
        <v>326</v>
      </c>
      <c r="D877" s="84"/>
      <c r="E877" s="83">
        <v>1434736</v>
      </c>
      <c r="F877" s="83">
        <v>0</v>
      </c>
      <c r="G877" s="82">
        <v>0</v>
      </c>
    </row>
    <row r="878" spans="1:7" ht="25.5" outlineLevel="6" x14ac:dyDescent="0.25">
      <c r="A878" s="81" t="s">
        <v>322</v>
      </c>
      <c r="B878" s="80" t="s">
        <v>321</v>
      </c>
      <c r="C878" s="80" t="s">
        <v>326</v>
      </c>
      <c r="D878" s="80" t="s">
        <v>319</v>
      </c>
      <c r="E878" s="79">
        <v>1434736</v>
      </c>
      <c r="F878" s="79">
        <v>0</v>
      </c>
      <c r="G878" s="78">
        <v>0</v>
      </c>
    </row>
    <row r="879" spans="1:7" ht="25.5" outlineLevel="5" x14ac:dyDescent="0.25">
      <c r="A879" s="85" t="s">
        <v>325</v>
      </c>
      <c r="B879" s="84" t="s">
        <v>321</v>
      </c>
      <c r="C879" s="84" t="s">
        <v>324</v>
      </c>
      <c r="D879" s="84"/>
      <c r="E879" s="83">
        <v>89250</v>
      </c>
      <c r="F879" s="83">
        <v>0</v>
      </c>
      <c r="G879" s="82">
        <v>0</v>
      </c>
    </row>
    <row r="880" spans="1:7" ht="25.5" outlineLevel="6" x14ac:dyDescent="0.25">
      <c r="A880" s="81" t="s">
        <v>322</v>
      </c>
      <c r="B880" s="80" t="s">
        <v>321</v>
      </c>
      <c r="C880" s="80" t="s">
        <v>324</v>
      </c>
      <c r="D880" s="80" t="s">
        <v>319</v>
      </c>
      <c r="E880" s="79">
        <v>89250</v>
      </c>
      <c r="F880" s="79">
        <v>0</v>
      </c>
      <c r="G880" s="78">
        <v>0</v>
      </c>
    </row>
    <row r="881" spans="1:7" outlineLevel="5" x14ac:dyDescent="0.25">
      <c r="A881" s="85" t="s">
        <v>323</v>
      </c>
      <c r="B881" s="84" t="s">
        <v>321</v>
      </c>
      <c r="C881" s="84" t="s">
        <v>320</v>
      </c>
      <c r="D881" s="84"/>
      <c r="E881" s="83">
        <v>54020369.93</v>
      </c>
      <c r="F881" s="83">
        <v>54053610.579999998</v>
      </c>
      <c r="G881" s="82">
        <v>54179896.170000002</v>
      </c>
    </row>
    <row r="882" spans="1:7" ht="25.5" outlineLevel="6" x14ac:dyDescent="0.25">
      <c r="A882" s="81" t="s">
        <v>322</v>
      </c>
      <c r="B882" s="80" t="s">
        <v>321</v>
      </c>
      <c r="C882" s="80" t="s">
        <v>320</v>
      </c>
      <c r="D882" s="80" t="s">
        <v>319</v>
      </c>
      <c r="E882" s="79">
        <v>54020369.93</v>
      </c>
      <c r="F882" s="79">
        <v>54053610.579999998</v>
      </c>
      <c r="G882" s="78">
        <v>54179896.170000002</v>
      </c>
    </row>
    <row r="883" spans="1:7" ht="15.75" thickBot="1" x14ac:dyDescent="0.3">
      <c r="A883" s="105" t="s">
        <v>318</v>
      </c>
      <c r="B883" s="104" t="s">
        <v>317</v>
      </c>
      <c r="C883" s="104"/>
      <c r="D883" s="104"/>
      <c r="E883" s="103">
        <v>3212600</v>
      </c>
      <c r="F883" s="103">
        <v>3212600</v>
      </c>
      <c r="G883" s="102">
        <v>3212600</v>
      </c>
    </row>
    <row r="884" spans="1:7" outlineLevel="1" x14ac:dyDescent="0.25">
      <c r="A884" s="101" t="s">
        <v>316</v>
      </c>
      <c r="B884" s="100" t="s">
        <v>307</v>
      </c>
      <c r="C884" s="100"/>
      <c r="D884" s="100"/>
      <c r="E884" s="99">
        <v>3212600</v>
      </c>
      <c r="F884" s="99">
        <v>3212600</v>
      </c>
      <c r="G884" s="98">
        <v>3212600</v>
      </c>
    </row>
    <row r="885" spans="1:7" outlineLevel="2" x14ac:dyDescent="0.25">
      <c r="A885" s="97" t="s">
        <v>315</v>
      </c>
      <c r="B885" s="96" t="s">
        <v>307</v>
      </c>
      <c r="C885" s="96" t="s">
        <v>314</v>
      </c>
      <c r="D885" s="96"/>
      <c r="E885" s="95">
        <v>3212600</v>
      </c>
      <c r="F885" s="95">
        <v>3212600</v>
      </c>
      <c r="G885" s="94">
        <v>3212600</v>
      </c>
    </row>
    <row r="886" spans="1:7" ht="25.5" outlineLevel="3" x14ac:dyDescent="0.25">
      <c r="A886" s="93" t="s">
        <v>313</v>
      </c>
      <c r="B886" s="92" t="s">
        <v>307</v>
      </c>
      <c r="C886" s="92" t="s">
        <v>312</v>
      </c>
      <c r="D886" s="92"/>
      <c r="E886" s="91">
        <v>3212600</v>
      </c>
      <c r="F886" s="91">
        <v>3212600</v>
      </c>
      <c r="G886" s="90">
        <v>3212600</v>
      </c>
    </row>
    <row r="887" spans="1:7" outlineLevel="4" x14ac:dyDescent="0.25">
      <c r="A887" s="89" t="s">
        <v>311</v>
      </c>
      <c r="B887" s="88" t="s">
        <v>307</v>
      </c>
      <c r="C887" s="88" t="s">
        <v>310</v>
      </c>
      <c r="D887" s="88"/>
      <c r="E887" s="87">
        <v>3212600</v>
      </c>
      <c r="F887" s="87">
        <v>3212600</v>
      </c>
      <c r="G887" s="86">
        <v>3212600</v>
      </c>
    </row>
    <row r="888" spans="1:7" ht="63.75" outlineLevel="5" x14ac:dyDescent="0.25">
      <c r="A888" s="85" t="s">
        <v>309</v>
      </c>
      <c r="B888" s="84" t="s">
        <v>307</v>
      </c>
      <c r="C888" s="84" t="s">
        <v>306</v>
      </c>
      <c r="D888" s="84"/>
      <c r="E888" s="83">
        <v>3212600</v>
      </c>
      <c r="F888" s="83">
        <v>3212600</v>
      </c>
      <c r="G888" s="82">
        <v>3212600</v>
      </c>
    </row>
    <row r="889" spans="1:7" outlineLevel="6" x14ac:dyDescent="0.25">
      <c r="A889" s="81" t="s">
        <v>308</v>
      </c>
      <c r="B889" s="80" t="s">
        <v>307</v>
      </c>
      <c r="C889" s="80" t="s">
        <v>306</v>
      </c>
      <c r="D889" s="80" t="s">
        <v>305</v>
      </c>
      <c r="E889" s="79">
        <v>3212600</v>
      </c>
      <c r="F889" s="79">
        <v>3212600</v>
      </c>
      <c r="G889" s="78">
        <v>3212600</v>
      </c>
    </row>
    <row r="890" spans="1:7" ht="15.75" thickBot="1" x14ac:dyDescent="0.3">
      <c r="A890" s="105" t="s">
        <v>304</v>
      </c>
      <c r="B890" s="104" t="s">
        <v>303</v>
      </c>
      <c r="C890" s="104"/>
      <c r="D890" s="104"/>
      <c r="E890" s="103">
        <v>93766911.939999998</v>
      </c>
      <c r="F890" s="103">
        <v>123797104.2</v>
      </c>
      <c r="G890" s="102">
        <v>139290364.59999999</v>
      </c>
    </row>
    <row r="891" spans="1:7" outlineLevel="1" x14ac:dyDescent="0.25">
      <c r="A891" s="101" t="s">
        <v>302</v>
      </c>
      <c r="B891" s="100" t="s">
        <v>291</v>
      </c>
      <c r="C891" s="100"/>
      <c r="D891" s="100"/>
      <c r="E891" s="99">
        <v>93766911.939999998</v>
      </c>
      <c r="F891" s="99">
        <v>123797104.2</v>
      </c>
      <c r="G891" s="98">
        <v>139290364.59999999</v>
      </c>
    </row>
    <row r="892" spans="1:7" outlineLevel="2" x14ac:dyDescent="0.25">
      <c r="A892" s="97" t="s">
        <v>301</v>
      </c>
      <c r="B892" s="96" t="s">
        <v>291</v>
      </c>
      <c r="C892" s="96" t="s">
        <v>300</v>
      </c>
      <c r="D892" s="96"/>
      <c r="E892" s="95">
        <v>93766911.939999998</v>
      </c>
      <c r="F892" s="95">
        <v>123797104.2</v>
      </c>
      <c r="G892" s="94">
        <v>139290364.59999999</v>
      </c>
    </row>
    <row r="893" spans="1:7" ht="25.5" outlineLevel="3" x14ac:dyDescent="0.25">
      <c r="A893" s="93" t="s">
        <v>299</v>
      </c>
      <c r="B893" s="92" t="s">
        <v>291</v>
      </c>
      <c r="C893" s="92" t="s">
        <v>298</v>
      </c>
      <c r="D893" s="92"/>
      <c r="E893" s="91">
        <v>93766911.939999998</v>
      </c>
      <c r="F893" s="91">
        <v>123797104.2</v>
      </c>
      <c r="G893" s="90">
        <v>139290364.59999999</v>
      </c>
    </row>
    <row r="894" spans="1:7" outlineLevel="4" x14ac:dyDescent="0.25">
      <c r="A894" s="89" t="s">
        <v>297</v>
      </c>
      <c r="B894" s="88" t="s">
        <v>291</v>
      </c>
      <c r="C894" s="88" t="s">
        <v>296</v>
      </c>
      <c r="D894" s="88"/>
      <c r="E894" s="87">
        <v>93766911.939999998</v>
      </c>
      <c r="F894" s="87">
        <v>123797104.2</v>
      </c>
      <c r="G894" s="86">
        <v>139290364.59999999</v>
      </c>
    </row>
    <row r="895" spans="1:7" outlineLevel="5" x14ac:dyDescent="0.25">
      <c r="A895" s="85" t="s">
        <v>295</v>
      </c>
      <c r="B895" s="84" t="s">
        <v>291</v>
      </c>
      <c r="C895" s="84" t="s">
        <v>294</v>
      </c>
      <c r="D895" s="84"/>
      <c r="E895" s="83">
        <v>93587459.340000004</v>
      </c>
      <c r="F895" s="83">
        <v>123708182.51000001</v>
      </c>
      <c r="G895" s="82">
        <v>139270912.55000001</v>
      </c>
    </row>
    <row r="896" spans="1:7" outlineLevel="6" x14ac:dyDescent="0.25">
      <c r="A896" s="81" t="s">
        <v>292</v>
      </c>
      <c r="B896" s="80" t="s">
        <v>291</v>
      </c>
      <c r="C896" s="80" t="s">
        <v>294</v>
      </c>
      <c r="D896" s="80" t="s">
        <v>289</v>
      </c>
      <c r="E896" s="79">
        <v>93587459.340000004</v>
      </c>
      <c r="F896" s="79">
        <v>123708182.51000001</v>
      </c>
      <c r="G896" s="78">
        <v>139270912.55000001</v>
      </c>
    </row>
    <row r="897" spans="1:7" outlineLevel="5" x14ac:dyDescent="0.25">
      <c r="A897" s="85" t="s">
        <v>293</v>
      </c>
      <c r="B897" s="84" t="s">
        <v>291</v>
      </c>
      <c r="C897" s="84" t="s">
        <v>290</v>
      </c>
      <c r="D897" s="84"/>
      <c r="E897" s="83">
        <v>179452.6</v>
      </c>
      <c r="F897" s="83">
        <v>88921.69</v>
      </c>
      <c r="G897" s="82">
        <v>19452.05</v>
      </c>
    </row>
    <row r="898" spans="1:7" ht="15.75" outlineLevel="6" thickBot="1" x14ac:dyDescent="0.3">
      <c r="A898" s="81" t="s">
        <v>292</v>
      </c>
      <c r="B898" s="80" t="s">
        <v>291</v>
      </c>
      <c r="C898" s="80" t="s">
        <v>290</v>
      </c>
      <c r="D898" s="80" t="s">
        <v>289</v>
      </c>
      <c r="E898" s="79">
        <v>179452.6</v>
      </c>
      <c r="F898" s="79">
        <v>88921.69</v>
      </c>
      <c r="G898" s="78">
        <v>19452.05</v>
      </c>
    </row>
    <row r="899" spans="1:7" ht="15.75" thickBot="1" x14ac:dyDescent="0.3">
      <c r="A899" s="77" t="s">
        <v>288</v>
      </c>
      <c r="B899" s="76"/>
      <c r="C899" s="76"/>
      <c r="D899" s="76"/>
      <c r="E899" s="75">
        <v>3897465580.5</v>
      </c>
      <c r="F899" s="75">
        <v>3434385435.2800002</v>
      </c>
      <c r="G899" s="74">
        <v>3330112388.2199998</v>
      </c>
    </row>
    <row r="900" spans="1:7" x14ac:dyDescent="0.25">
      <c r="A900" s="73"/>
      <c r="B900" s="73"/>
      <c r="C900" s="73"/>
      <c r="D900" s="73"/>
      <c r="E900" s="73"/>
      <c r="F900" s="73"/>
      <c r="G900" s="73"/>
    </row>
    <row r="901" spans="1:7" x14ac:dyDescent="0.25">
      <c r="A901" s="72"/>
      <c r="B901" s="71"/>
      <c r="C901" s="71"/>
      <c r="D901" s="71"/>
      <c r="E901" s="71"/>
      <c r="F901" s="71"/>
      <c r="G901" s="71"/>
    </row>
  </sheetData>
  <mergeCells count="8">
    <mergeCell ref="A7:G7"/>
    <mergeCell ref="A8:G8"/>
    <mergeCell ref="A9:G9"/>
    <mergeCell ref="A901:G901"/>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6"/>
  <sheetViews>
    <sheetView showGridLines="0" view="pageBreakPreview" zoomScale="77" zoomScaleNormal="100" zoomScaleSheetLayoutView="77" workbookViewId="0">
      <selection activeCell="L951" sqref="L951"/>
    </sheetView>
  </sheetViews>
  <sheetFormatPr defaultRowHeight="15" outlineLevelRow="7" x14ac:dyDescent="0.25"/>
  <cols>
    <col min="1" max="1" width="95.7109375" style="70" customWidth="1"/>
    <col min="2" max="3" width="9.85546875" style="70" customWidth="1"/>
    <col min="4" max="4" width="11.7109375" style="70" customWidth="1"/>
    <col min="5" max="5" width="8.7109375" style="70" customWidth="1"/>
    <col min="6" max="8" width="17.7109375" style="70" customWidth="1"/>
    <col min="9" max="16384" width="9.140625" style="70"/>
  </cols>
  <sheetData>
    <row r="1" spans="1:8" x14ac:dyDescent="0.25">
      <c r="A1" s="116" t="s">
        <v>1167</v>
      </c>
      <c r="B1" s="116"/>
      <c r="C1" s="116"/>
      <c r="D1" s="116"/>
      <c r="E1" s="116"/>
      <c r="F1" s="116"/>
      <c r="G1" s="116"/>
      <c r="H1" s="116"/>
    </row>
    <row r="2" spans="1:8" x14ac:dyDescent="0.25">
      <c r="A2" s="116" t="s">
        <v>1166</v>
      </c>
      <c r="B2" s="116"/>
      <c r="C2" s="116"/>
      <c r="D2" s="116"/>
      <c r="E2" s="116"/>
      <c r="F2" s="116"/>
      <c r="G2" s="116"/>
      <c r="H2" s="116"/>
    </row>
    <row r="3" spans="1:8" x14ac:dyDescent="0.25">
      <c r="A3" s="116" t="s">
        <v>1148</v>
      </c>
      <c r="B3" s="116"/>
      <c r="C3" s="116"/>
      <c r="D3" s="116"/>
      <c r="E3" s="116"/>
      <c r="F3" s="116"/>
      <c r="G3" s="116"/>
      <c r="H3" s="116"/>
    </row>
    <row r="4" spans="1:8" x14ac:dyDescent="0.25">
      <c r="A4" s="116" t="s">
        <v>1147</v>
      </c>
      <c r="B4" s="116"/>
      <c r="C4" s="116"/>
      <c r="D4" s="116"/>
      <c r="E4" s="116"/>
      <c r="F4" s="116"/>
      <c r="G4" s="116"/>
      <c r="H4" s="116"/>
    </row>
    <row r="7" spans="1:8" ht="15.95" customHeight="1" x14ac:dyDescent="0.25">
      <c r="A7" s="115" t="s">
        <v>1165</v>
      </c>
      <c r="B7" s="114"/>
      <c r="C7" s="114"/>
      <c r="D7" s="114"/>
      <c r="E7" s="114"/>
      <c r="F7" s="114"/>
      <c r="G7" s="114"/>
      <c r="H7" s="114"/>
    </row>
    <row r="8" spans="1:8" ht="15.95" customHeight="1" x14ac:dyDescent="0.25">
      <c r="A8" s="115"/>
      <c r="B8" s="114"/>
      <c r="C8" s="114"/>
      <c r="D8" s="114"/>
      <c r="E8" s="114"/>
      <c r="F8" s="114"/>
      <c r="G8" s="114"/>
      <c r="H8" s="114"/>
    </row>
    <row r="9" spans="1:8" ht="15.2" customHeight="1" x14ac:dyDescent="0.25">
      <c r="A9" s="113" t="s">
        <v>1145</v>
      </c>
      <c r="B9" s="112"/>
      <c r="C9" s="112"/>
      <c r="D9" s="112"/>
      <c r="E9" s="112"/>
      <c r="F9" s="112"/>
      <c r="G9" s="112"/>
      <c r="H9" s="112"/>
    </row>
    <row r="10" spans="1:8" ht="63.75" x14ac:dyDescent="0.25">
      <c r="A10" s="111" t="s">
        <v>1144</v>
      </c>
      <c r="B10" s="110" t="s">
        <v>1164</v>
      </c>
      <c r="C10" s="110" t="s">
        <v>1143</v>
      </c>
      <c r="D10" s="110" t="s">
        <v>1142</v>
      </c>
      <c r="E10" s="110" t="s">
        <v>1141</v>
      </c>
      <c r="F10" s="110" t="s">
        <v>1140</v>
      </c>
      <c r="G10" s="110" t="s">
        <v>1139</v>
      </c>
      <c r="H10" s="109" t="s">
        <v>1138</v>
      </c>
    </row>
    <row r="11" spans="1:8" x14ac:dyDescent="0.25">
      <c r="A11" s="108" t="s">
        <v>1137</v>
      </c>
      <c r="B11" s="107" t="s">
        <v>1136</v>
      </c>
      <c r="C11" s="107" t="s">
        <v>1135</v>
      </c>
      <c r="D11" s="107" t="s">
        <v>1134</v>
      </c>
      <c r="E11" s="107" t="s">
        <v>1133</v>
      </c>
      <c r="F11" s="107" t="s">
        <v>1132</v>
      </c>
      <c r="G11" s="107" t="s">
        <v>1131</v>
      </c>
      <c r="H11" s="106" t="s">
        <v>1163</v>
      </c>
    </row>
    <row r="12" spans="1:8" ht="30.75" thickBot="1" x14ac:dyDescent="0.3">
      <c r="A12" s="105" t="s">
        <v>1162</v>
      </c>
      <c r="B12" s="104" t="s">
        <v>1161</v>
      </c>
      <c r="C12" s="104"/>
      <c r="D12" s="104"/>
      <c r="E12" s="104"/>
      <c r="F12" s="103">
        <v>8394548.3900000006</v>
      </c>
      <c r="G12" s="103">
        <v>8170003.3899999997</v>
      </c>
      <c r="H12" s="102">
        <v>8410003.3900000006</v>
      </c>
    </row>
    <row r="13" spans="1:8" outlineLevel="1" x14ac:dyDescent="0.25">
      <c r="A13" s="101" t="s">
        <v>1130</v>
      </c>
      <c r="B13" s="100" t="s">
        <v>1161</v>
      </c>
      <c r="C13" s="100" t="s">
        <v>1129</v>
      </c>
      <c r="D13" s="100"/>
      <c r="E13" s="100"/>
      <c r="F13" s="99">
        <v>7765329.2300000004</v>
      </c>
      <c r="G13" s="99">
        <v>7540784.2300000004</v>
      </c>
      <c r="H13" s="98">
        <v>7780784.2300000004</v>
      </c>
    </row>
    <row r="14" spans="1:8" ht="25.5" outlineLevel="2" x14ac:dyDescent="0.25">
      <c r="A14" s="97" t="s">
        <v>1128</v>
      </c>
      <c r="B14" s="96" t="s">
        <v>1161</v>
      </c>
      <c r="C14" s="96" t="s">
        <v>1123</v>
      </c>
      <c r="D14" s="96"/>
      <c r="E14" s="96"/>
      <c r="F14" s="95">
        <v>4571422.7699999996</v>
      </c>
      <c r="G14" s="95">
        <v>4456336.0999999996</v>
      </c>
      <c r="H14" s="94">
        <v>4591336.0999999996</v>
      </c>
    </row>
    <row r="15" spans="1:8" ht="25.5" outlineLevel="3" x14ac:dyDescent="0.25">
      <c r="A15" s="93" t="s">
        <v>472</v>
      </c>
      <c r="B15" s="92" t="s">
        <v>1161</v>
      </c>
      <c r="C15" s="92" t="s">
        <v>1123</v>
      </c>
      <c r="D15" s="92" t="s">
        <v>471</v>
      </c>
      <c r="E15" s="92"/>
      <c r="F15" s="91">
        <v>4571422.7699999996</v>
      </c>
      <c r="G15" s="91">
        <v>4456336.0999999996</v>
      </c>
      <c r="H15" s="90">
        <v>4591336.0999999996</v>
      </c>
    </row>
    <row r="16" spans="1:8" ht="25.5" outlineLevel="6" x14ac:dyDescent="0.25">
      <c r="A16" s="81" t="s">
        <v>1127</v>
      </c>
      <c r="B16" s="80" t="s">
        <v>1161</v>
      </c>
      <c r="C16" s="80" t="s">
        <v>1123</v>
      </c>
      <c r="D16" s="80" t="s">
        <v>1126</v>
      </c>
      <c r="E16" s="80"/>
      <c r="F16" s="79">
        <v>4131197.43</v>
      </c>
      <c r="G16" s="79">
        <v>4153994.43</v>
      </c>
      <c r="H16" s="78">
        <v>4153994.43</v>
      </c>
    </row>
    <row r="17" spans="1:8" ht="38.25" outlineLevel="7" x14ac:dyDescent="0.25">
      <c r="A17" s="120" t="s">
        <v>460</v>
      </c>
      <c r="B17" s="119" t="s">
        <v>1161</v>
      </c>
      <c r="C17" s="119" t="s">
        <v>1123</v>
      </c>
      <c r="D17" s="119" t="s">
        <v>1126</v>
      </c>
      <c r="E17" s="119" t="s">
        <v>459</v>
      </c>
      <c r="F17" s="118">
        <v>4131197.43</v>
      </c>
      <c r="G17" s="118">
        <v>4153994.43</v>
      </c>
      <c r="H17" s="117">
        <v>4153994.43</v>
      </c>
    </row>
    <row r="18" spans="1:8" ht="25.5" outlineLevel="6" x14ac:dyDescent="0.25">
      <c r="A18" s="81" t="s">
        <v>1125</v>
      </c>
      <c r="B18" s="80" t="s">
        <v>1161</v>
      </c>
      <c r="C18" s="80" t="s">
        <v>1123</v>
      </c>
      <c r="D18" s="80" t="s">
        <v>1124</v>
      </c>
      <c r="E18" s="80"/>
      <c r="F18" s="79">
        <v>302341.67</v>
      </c>
      <c r="G18" s="79">
        <v>302341.67</v>
      </c>
      <c r="H18" s="78">
        <v>302341.67</v>
      </c>
    </row>
    <row r="19" spans="1:8" ht="38.25" outlineLevel="7" x14ac:dyDescent="0.25">
      <c r="A19" s="120" t="s">
        <v>460</v>
      </c>
      <c r="B19" s="119" t="s">
        <v>1161</v>
      </c>
      <c r="C19" s="119" t="s">
        <v>1123</v>
      </c>
      <c r="D19" s="119" t="s">
        <v>1124</v>
      </c>
      <c r="E19" s="119" t="s">
        <v>459</v>
      </c>
      <c r="F19" s="118">
        <v>93600</v>
      </c>
      <c r="G19" s="118">
        <v>93600</v>
      </c>
      <c r="H19" s="117">
        <v>93600</v>
      </c>
    </row>
    <row r="20" spans="1:8" outlineLevel="7" x14ac:dyDescent="0.25">
      <c r="A20" s="120" t="s">
        <v>364</v>
      </c>
      <c r="B20" s="119" t="s">
        <v>1161</v>
      </c>
      <c r="C20" s="119" t="s">
        <v>1123</v>
      </c>
      <c r="D20" s="119" t="s">
        <v>1124</v>
      </c>
      <c r="E20" s="119" t="s">
        <v>361</v>
      </c>
      <c r="F20" s="118">
        <v>208741.67</v>
      </c>
      <c r="G20" s="118">
        <v>208741.67</v>
      </c>
      <c r="H20" s="117">
        <v>208741.67</v>
      </c>
    </row>
    <row r="21" spans="1:8" ht="25.5" outlineLevel="6" x14ac:dyDescent="0.25">
      <c r="A21" s="81" t="s">
        <v>666</v>
      </c>
      <c r="B21" s="80" t="s">
        <v>1161</v>
      </c>
      <c r="C21" s="80" t="s">
        <v>1123</v>
      </c>
      <c r="D21" s="80" t="s">
        <v>1118</v>
      </c>
      <c r="E21" s="80"/>
      <c r="F21" s="79">
        <v>137883.67000000001</v>
      </c>
      <c r="G21" s="79">
        <v>0</v>
      </c>
      <c r="H21" s="78">
        <v>135000</v>
      </c>
    </row>
    <row r="22" spans="1:8" ht="38.25" outlineLevel="7" x14ac:dyDescent="0.25">
      <c r="A22" s="120" t="s">
        <v>460</v>
      </c>
      <c r="B22" s="119" t="s">
        <v>1161</v>
      </c>
      <c r="C22" s="119" t="s">
        <v>1123</v>
      </c>
      <c r="D22" s="119" t="s">
        <v>1118</v>
      </c>
      <c r="E22" s="119" t="s">
        <v>459</v>
      </c>
      <c r="F22" s="118">
        <v>137883.67000000001</v>
      </c>
      <c r="G22" s="118">
        <v>0</v>
      </c>
      <c r="H22" s="117">
        <v>135000</v>
      </c>
    </row>
    <row r="23" spans="1:8" ht="25.5" outlineLevel="2" x14ac:dyDescent="0.25">
      <c r="A23" s="97" t="s">
        <v>1122</v>
      </c>
      <c r="B23" s="96" t="s">
        <v>1161</v>
      </c>
      <c r="C23" s="96" t="s">
        <v>1119</v>
      </c>
      <c r="D23" s="96"/>
      <c r="E23" s="96"/>
      <c r="F23" s="95">
        <v>3193906.46</v>
      </c>
      <c r="G23" s="95">
        <v>3084448.13</v>
      </c>
      <c r="H23" s="94">
        <v>3189448.13</v>
      </c>
    </row>
    <row r="24" spans="1:8" ht="25.5" outlineLevel="3" x14ac:dyDescent="0.25">
      <c r="A24" s="93" t="s">
        <v>472</v>
      </c>
      <c r="B24" s="92" t="s">
        <v>1161</v>
      </c>
      <c r="C24" s="92" t="s">
        <v>1119</v>
      </c>
      <c r="D24" s="92" t="s">
        <v>471</v>
      </c>
      <c r="E24" s="92"/>
      <c r="F24" s="91">
        <v>3193906.46</v>
      </c>
      <c r="G24" s="91">
        <v>3084448.13</v>
      </c>
      <c r="H24" s="90">
        <v>3189448.13</v>
      </c>
    </row>
    <row r="25" spans="1:8" outlineLevel="6" x14ac:dyDescent="0.25">
      <c r="A25" s="81" t="s">
        <v>1102</v>
      </c>
      <c r="B25" s="80" t="s">
        <v>1161</v>
      </c>
      <c r="C25" s="80" t="s">
        <v>1119</v>
      </c>
      <c r="D25" s="80" t="s">
        <v>1121</v>
      </c>
      <c r="E25" s="80"/>
      <c r="F25" s="79">
        <v>2897102.11</v>
      </c>
      <c r="G25" s="79">
        <v>2897102.11</v>
      </c>
      <c r="H25" s="78">
        <v>2897102.11</v>
      </c>
    </row>
    <row r="26" spans="1:8" ht="38.25" outlineLevel="7" x14ac:dyDescent="0.25">
      <c r="A26" s="120" t="s">
        <v>460</v>
      </c>
      <c r="B26" s="119" t="s">
        <v>1161</v>
      </c>
      <c r="C26" s="119" t="s">
        <v>1119</v>
      </c>
      <c r="D26" s="119" t="s">
        <v>1121</v>
      </c>
      <c r="E26" s="119" t="s">
        <v>459</v>
      </c>
      <c r="F26" s="118">
        <v>2897102.11</v>
      </c>
      <c r="G26" s="118">
        <v>2897102.11</v>
      </c>
      <c r="H26" s="117">
        <v>2897102.11</v>
      </c>
    </row>
    <row r="27" spans="1:8" outlineLevel="6" x14ac:dyDescent="0.25">
      <c r="A27" s="81" t="s">
        <v>592</v>
      </c>
      <c r="B27" s="80" t="s">
        <v>1161</v>
      </c>
      <c r="C27" s="80" t="s">
        <v>1119</v>
      </c>
      <c r="D27" s="80" t="s">
        <v>1120</v>
      </c>
      <c r="E27" s="80"/>
      <c r="F27" s="79">
        <v>187346.02</v>
      </c>
      <c r="G27" s="79">
        <v>187346.02</v>
      </c>
      <c r="H27" s="78">
        <v>187346.02</v>
      </c>
    </row>
    <row r="28" spans="1:8" outlineLevel="7" x14ac:dyDescent="0.25">
      <c r="A28" s="120" t="s">
        <v>364</v>
      </c>
      <c r="B28" s="119" t="s">
        <v>1161</v>
      </c>
      <c r="C28" s="119" t="s">
        <v>1119</v>
      </c>
      <c r="D28" s="119" t="s">
        <v>1120</v>
      </c>
      <c r="E28" s="119" t="s">
        <v>361</v>
      </c>
      <c r="F28" s="118">
        <v>187346.02</v>
      </c>
      <c r="G28" s="118">
        <v>187346.02</v>
      </c>
      <c r="H28" s="117">
        <v>187346.02</v>
      </c>
    </row>
    <row r="29" spans="1:8" ht="25.5" outlineLevel="6" x14ac:dyDescent="0.25">
      <c r="A29" s="81" t="s">
        <v>666</v>
      </c>
      <c r="B29" s="80" t="s">
        <v>1161</v>
      </c>
      <c r="C29" s="80" t="s">
        <v>1119</v>
      </c>
      <c r="D29" s="80" t="s">
        <v>1118</v>
      </c>
      <c r="E29" s="80"/>
      <c r="F29" s="79">
        <v>109458.33</v>
      </c>
      <c r="G29" s="79">
        <v>0</v>
      </c>
      <c r="H29" s="78">
        <v>105000</v>
      </c>
    </row>
    <row r="30" spans="1:8" ht="38.25" outlineLevel="7" x14ac:dyDescent="0.25">
      <c r="A30" s="120" t="s">
        <v>460</v>
      </c>
      <c r="B30" s="119" t="s">
        <v>1161</v>
      </c>
      <c r="C30" s="119" t="s">
        <v>1119</v>
      </c>
      <c r="D30" s="119" t="s">
        <v>1118</v>
      </c>
      <c r="E30" s="119" t="s">
        <v>459</v>
      </c>
      <c r="F30" s="118">
        <v>109458.33</v>
      </c>
      <c r="G30" s="118">
        <v>0</v>
      </c>
      <c r="H30" s="117">
        <v>105000</v>
      </c>
    </row>
    <row r="31" spans="1:8" outlineLevel="1" x14ac:dyDescent="0.25">
      <c r="A31" s="101" t="s">
        <v>980</v>
      </c>
      <c r="B31" s="100" t="s">
        <v>1161</v>
      </c>
      <c r="C31" s="100" t="s">
        <v>979</v>
      </c>
      <c r="D31" s="100"/>
      <c r="E31" s="100"/>
      <c r="F31" s="99">
        <v>110322</v>
      </c>
      <c r="G31" s="99">
        <v>110322</v>
      </c>
      <c r="H31" s="98">
        <v>110322</v>
      </c>
    </row>
    <row r="32" spans="1:8" outlineLevel="2" x14ac:dyDescent="0.25">
      <c r="A32" s="97" t="s">
        <v>918</v>
      </c>
      <c r="B32" s="96" t="s">
        <v>1161</v>
      </c>
      <c r="C32" s="96" t="s">
        <v>915</v>
      </c>
      <c r="D32" s="96"/>
      <c r="E32" s="96"/>
      <c r="F32" s="95">
        <v>110322</v>
      </c>
      <c r="G32" s="95">
        <v>110322</v>
      </c>
      <c r="H32" s="94">
        <v>110322</v>
      </c>
    </row>
    <row r="33" spans="1:8" ht="25.5" outlineLevel="3" x14ac:dyDescent="0.25">
      <c r="A33" s="93" t="s">
        <v>472</v>
      </c>
      <c r="B33" s="92" t="s">
        <v>1161</v>
      </c>
      <c r="C33" s="92" t="s">
        <v>915</v>
      </c>
      <c r="D33" s="92" t="s">
        <v>471</v>
      </c>
      <c r="E33" s="92"/>
      <c r="F33" s="91">
        <v>110322</v>
      </c>
      <c r="G33" s="91">
        <v>110322</v>
      </c>
      <c r="H33" s="90">
        <v>110322</v>
      </c>
    </row>
    <row r="34" spans="1:8" ht="25.5" outlineLevel="6" x14ac:dyDescent="0.25">
      <c r="A34" s="81" t="s">
        <v>241</v>
      </c>
      <c r="B34" s="80" t="s">
        <v>1161</v>
      </c>
      <c r="C34" s="80" t="s">
        <v>915</v>
      </c>
      <c r="D34" s="80" t="s">
        <v>917</v>
      </c>
      <c r="E34" s="80"/>
      <c r="F34" s="79">
        <v>55161</v>
      </c>
      <c r="G34" s="79">
        <v>55161</v>
      </c>
      <c r="H34" s="78">
        <v>55161</v>
      </c>
    </row>
    <row r="35" spans="1:8" outlineLevel="7" x14ac:dyDescent="0.25">
      <c r="A35" s="120" t="s">
        <v>364</v>
      </c>
      <c r="B35" s="119" t="s">
        <v>1161</v>
      </c>
      <c r="C35" s="119" t="s">
        <v>915</v>
      </c>
      <c r="D35" s="119" t="s">
        <v>917</v>
      </c>
      <c r="E35" s="119" t="s">
        <v>361</v>
      </c>
      <c r="F35" s="118">
        <v>55161</v>
      </c>
      <c r="G35" s="118">
        <v>55161</v>
      </c>
      <c r="H35" s="117">
        <v>55161</v>
      </c>
    </row>
    <row r="36" spans="1:8" ht="25.5" outlineLevel="6" x14ac:dyDescent="0.25">
      <c r="A36" s="81" t="s">
        <v>916</v>
      </c>
      <c r="B36" s="80" t="s">
        <v>1161</v>
      </c>
      <c r="C36" s="80" t="s">
        <v>915</v>
      </c>
      <c r="D36" s="80" t="s">
        <v>914</v>
      </c>
      <c r="E36" s="80"/>
      <c r="F36" s="79">
        <v>55161</v>
      </c>
      <c r="G36" s="79">
        <v>55161</v>
      </c>
      <c r="H36" s="78">
        <v>55161</v>
      </c>
    </row>
    <row r="37" spans="1:8" outlineLevel="7" x14ac:dyDescent="0.25">
      <c r="A37" s="120" t="s">
        <v>364</v>
      </c>
      <c r="B37" s="119" t="s">
        <v>1161</v>
      </c>
      <c r="C37" s="119" t="s">
        <v>915</v>
      </c>
      <c r="D37" s="119" t="s">
        <v>914</v>
      </c>
      <c r="E37" s="119" t="s">
        <v>361</v>
      </c>
      <c r="F37" s="118">
        <v>55161</v>
      </c>
      <c r="G37" s="118">
        <v>55161</v>
      </c>
      <c r="H37" s="117">
        <v>55161</v>
      </c>
    </row>
    <row r="38" spans="1:8" outlineLevel="1" x14ac:dyDescent="0.25">
      <c r="A38" s="101" t="s">
        <v>476</v>
      </c>
      <c r="B38" s="100" t="s">
        <v>1161</v>
      </c>
      <c r="C38" s="100" t="s">
        <v>475</v>
      </c>
      <c r="D38" s="100"/>
      <c r="E38" s="100"/>
      <c r="F38" s="99">
        <v>518897.16</v>
      </c>
      <c r="G38" s="99">
        <v>518897.16</v>
      </c>
      <c r="H38" s="98">
        <v>518897.16</v>
      </c>
    </row>
    <row r="39" spans="1:8" outlineLevel="2" x14ac:dyDescent="0.25">
      <c r="A39" s="97" t="s">
        <v>474</v>
      </c>
      <c r="B39" s="96" t="s">
        <v>1161</v>
      </c>
      <c r="C39" s="96" t="s">
        <v>467</v>
      </c>
      <c r="D39" s="96"/>
      <c r="E39" s="96"/>
      <c r="F39" s="95">
        <v>518897.16</v>
      </c>
      <c r="G39" s="95">
        <v>518897.16</v>
      </c>
      <c r="H39" s="94">
        <v>518897.16</v>
      </c>
    </row>
    <row r="40" spans="1:8" ht="25.5" outlineLevel="3" x14ac:dyDescent="0.25">
      <c r="A40" s="93" t="s">
        <v>472</v>
      </c>
      <c r="B40" s="92" t="s">
        <v>1161</v>
      </c>
      <c r="C40" s="92" t="s">
        <v>467</v>
      </c>
      <c r="D40" s="92" t="s">
        <v>471</v>
      </c>
      <c r="E40" s="92"/>
      <c r="F40" s="91">
        <v>518897.16</v>
      </c>
      <c r="G40" s="91">
        <v>518897.16</v>
      </c>
      <c r="H40" s="90">
        <v>518897.16</v>
      </c>
    </row>
    <row r="41" spans="1:8" outlineLevel="6" x14ac:dyDescent="0.25">
      <c r="A41" s="81" t="s">
        <v>470</v>
      </c>
      <c r="B41" s="80" t="s">
        <v>1161</v>
      </c>
      <c r="C41" s="80" t="s">
        <v>467</v>
      </c>
      <c r="D41" s="80" t="s">
        <v>469</v>
      </c>
      <c r="E41" s="80"/>
      <c r="F41" s="79">
        <v>113377.32</v>
      </c>
      <c r="G41" s="79">
        <v>113377.32</v>
      </c>
      <c r="H41" s="78">
        <v>113377.32</v>
      </c>
    </row>
    <row r="42" spans="1:8" outlineLevel="7" x14ac:dyDescent="0.25">
      <c r="A42" s="120" t="s">
        <v>392</v>
      </c>
      <c r="B42" s="119" t="s">
        <v>1161</v>
      </c>
      <c r="C42" s="119" t="s">
        <v>467</v>
      </c>
      <c r="D42" s="119" t="s">
        <v>469</v>
      </c>
      <c r="E42" s="119" t="s">
        <v>390</v>
      </c>
      <c r="F42" s="118">
        <v>113377.32</v>
      </c>
      <c r="G42" s="118">
        <v>113377.32</v>
      </c>
      <c r="H42" s="117">
        <v>113377.32</v>
      </c>
    </row>
    <row r="43" spans="1:8" outlineLevel="6" x14ac:dyDescent="0.25">
      <c r="A43" s="81" t="s">
        <v>468</v>
      </c>
      <c r="B43" s="80" t="s">
        <v>1161</v>
      </c>
      <c r="C43" s="80" t="s">
        <v>467</v>
      </c>
      <c r="D43" s="80" t="s">
        <v>466</v>
      </c>
      <c r="E43" s="80"/>
      <c r="F43" s="79">
        <v>405519.84</v>
      </c>
      <c r="G43" s="79">
        <v>405519.84</v>
      </c>
      <c r="H43" s="78">
        <v>405519.84</v>
      </c>
    </row>
    <row r="44" spans="1:8" outlineLevel="7" x14ac:dyDescent="0.25">
      <c r="A44" s="120" t="s">
        <v>392</v>
      </c>
      <c r="B44" s="119" t="s">
        <v>1161</v>
      </c>
      <c r="C44" s="119" t="s">
        <v>467</v>
      </c>
      <c r="D44" s="119" t="s">
        <v>466</v>
      </c>
      <c r="E44" s="119" t="s">
        <v>390</v>
      </c>
      <c r="F44" s="118">
        <v>405519.84</v>
      </c>
      <c r="G44" s="118">
        <v>405519.84</v>
      </c>
      <c r="H44" s="117">
        <v>405519.84</v>
      </c>
    </row>
    <row r="45" spans="1:8" ht="30.75" thickBot="1" x14ac:dyDescent="0.3">
      <c r="A45" s="105" t="s">
        <v>1160</v>
      </c>
      <c r="B45" s="104" t="s">
        <v>1159</v>
      </c>
      <c r="C45" s="104"/>
      <c r="D45" s="104"/>
      <c r="E45" s="104"/>
      <c r="F45" s="103">
        <v>1610534082.51</v>
      </c>
      <c r="G45" s="103">
        <v>1184703919.5799999</v>
      </c>
      <c r="H45" s="102">
        <v>1114439095.4400001</v>
      </c>
    </row>
    <row r="46" spans="1:8" outlineLevel="1" x14ac:dyDescent="0.25">
      <c r="A46" s="101" t="s">
        <v>1130</v>
      </c>
      <c r="B46" s="100" t="s">
        <v>1159</v>
      </c>
      <c r="C46" s="100" t="s">
        <v>1129</v>
      </c>
      <c r="D46" s="100"/>
      <c r="E46" s="100"/>
      <c r="F46" s="99">
        <v>383747228.66000003</v>
      </c>
      <c r="G46" s="99">
        <v>364944380.91000003</v>
      </c>
      <c r="H46" s="98">
        <v>365070349.94</v>
      </c>
    </row>
    <row r="47" spans="1:8" ht="25.5" outlineLevel="2" x14ac:dyDescent="0.25">
      <c r="A47" s="97" t="s">
        <v>1117</v>
      </c>
      <c r="B47" s="96" t="s">
        <v>1159</v>
      </c>
      <c r="C47" s="96" t="s">
        <v>1110</v>
      </c>
      <c r="D47" s="96"/>
      <c r="E47" s="96"/>
      <c r="F47" s="95">
        <v>93390910.109999999</v>
      </c>
      <c r="G47" s="95">
        <v>93402871.129999995</v>
      </c>
      <c r="H47" s="94">
        <v>93411846.510000005</v>
      </c>
    </row>
    <row r="48" spans="1:8" outlineLevel="3" x14ac:dyDescent="0.25">
      <c r="A48" s="93" t="s">
        <v>315</v>
      </c>
      <c r="B48" s="92" t="s">
        <v>1159</v>
      </c>
      <c r="C48" s="92" t="s">
        <v>1110</v>
      </c>
      <c r="D48" s="92" t="s">
        <v>314</v>
      </c>
      <c r="E48" s="92"/>
      <c r="F48" s="91">
        <v>93390910.109999999</v>
      </c>
      <c r="G48" s="91">
        <v>93402871.129999995</v>
      </c>
      <c r="H48" s="90">
        <v>93411846.510000005</v>
      </c>
    </row>
    <row r="49" spans="1:8" ht="25.5" outlineLevel="4" x14ac:dyDescent="0.25">
      <c r="A49" s="89" t="s">
        <v>313</v>
      </c>
      <c r="B49" s="88" t="s">
        <v>1159</v>
      </c>
      <c r="C49" s="88" t="s">
        <v>1110</v>
      </c>
      <c r="D49" s="88" t="s">
        <v>312</v>
      </c>
      <c r="E49" s="88"/>
      <c r="F49" s="87">
        <v>93390910.109999999</v>
      </c>
      <c r="G49" s="87">
        <v>93402871.129999995</v>
      </c>
      <c r="H49" s="86">
        <v>93411846.510000005</v>
      </c>
    </row>
    <row r="50" spans="1:8" ht="25.5" outlineLevel="5" x14ac:dyDescent="0.25">
      <c r="A50" s="85" t="s">
        <v>627</v>
      </c>
      <c r="B50" s="84" t="s">
        <v>1159</v>
      </c>
      <c r="C50" s="84" t="s">
        <v>1110</v>
      </c>
      <c r="D50" s="84" t="s">
        <v>626</v>
      </c>
      <c r="E50" s="84"/>
      <c r="F50" s="83">
        <v>93253181.870000005</v>
      </c>
      <c r="G50" s="83">
        <v>93264098.969999999</v>
      </c>
      <c r="H50" s="82">
        <v>93267739.310000002</v>
      </c>
    </row>
    <row r="51" spans="1:8" ht="25.5" outlineLevel="6" x14ac:dyDescent="0.25">
      <c r="A51" s="81" t="s">
        <v>1116</v>
      </c>
      <c r="B51" s="80" t="s">
        <v>1159</v>
      </c>
      <c r="C51" s="80" t="s">
        <v>1110</v>
      </c>
      <c r="D51" s="80" t="s">
        <v>1115</v>
      </c>
      <c r="E51" s="80"/>
      <c r="F51" s="79">
        <v>3171733.84</v>
      </c>
      <c r="G51" s="79">
        <v>3181668.87</v>
      </c>
      <c r="H51" s="78">
        <v>3181668.87</v>
      </c>
    </row>
    <row r="52" spans="1:8" ht="38.25" outlineLevel="7" x14ac:dyDescent="0.25">
      <c r="A52" s="120" t="s">
        <v>460</v>
      </c>
      <c r="B52" s="119" t="s">
        <v>1159</v>
      </c>
      <c r="C52" s="119" t="s">
        <v>1110</v>
      </c>
      <c r="D52" s="119" t="s">
        <v>1115</v>
      </c>
      <c r="E52" s="119" t="s">
        <v>459</v>
      </c>
      <c r="F52" s="118">
        <v>3171733.84</v>
      </c>
      <c r="G52" s="118">
        <v>3181668.87</v>
      </c>
      <c r="H52" s="117">
        <v>3181668.87</v>
      </c>
    </row>
    <row r="53" spans="1:8" ht="25.5" outlineLevel="6" x14ac:dyDescent="0.25">
      <c r="A53" s="81" t="s">
        <v>1114</v>
      </c>
      <c r="B53" s="80" t="s">
        <v>1159</v>
      </c>
      <c r="C53" s="80" t="s">
        <v>1110</v>
      </c>
      <c r="D53" s="80" t="s">
        <v>1113</v>
      </c>
      <c r="E53" s="80"/>
      <c r="F53" s="79">
        <v>592840</v>
      </c>
      <c r="G53" s="79">
        <v>592840</v>
      </c>
      <c r="H53" s="78">
        <v>592840</v>
      </c>
    </row>
    <row r="54" spans="1:8" ht="38.25" outlineLevel="7" x14ac:dyDescent="0.25">
      <c r="A54" s="120" t="s">
        <v>460</v>
      </c>
      <c r="B54" s="119" t="s">
        <v>1159</v>
      </c>
      <c r="C54" s="119" t="s">
        <v>1110</v>
      </c>
      <c r="D54" s="119" t="s">
        <v>1113</v>
      </c>
      <c r="E54" s="119" t="s">
        <v>459</v>
      </c>
      <c r="F54" s="118">
        <v>105000</v>
      </c>
      <c r="G54" s="118">
        <v>105000</v>
      </c>
      <c r="H54" s="117">
        <v>105000</v>
      </c>
    </row>
    <row r="55" spans="1:8" outlineLevel="7" x14ac:dyDescent="0.25">
      <c r="A55" s="120" t="s">
        <v>364</v>
      </c>
      <c r="B55" s="119" t="s">
        <v>1159</v>
      </c>
      <c r="C55" s="119" t="s">
        <v>1110</v>
      </c>
      <c r="D55" s="119" t="s">
        <v>1113</v>
      </c>
      <c r="E55" s="119" t="s">
        <v>361</v>
      </c>
      <c r="F55" s="118">
        <v>487840</v>
      </c>
      <c r="G55" s="118">
        <v>487840</v>
      </c>
      <c r="H55" s="117">
        <v>487840</v>
      </c>
    </row>
    <row r="56" spans="1:8" outlineLevel="6" x14ac:dyDescent="0.25">
      <c r="A56" s="81" t="s">
        <v>1102</v>
      </c>
      <c r="B56" s="80" t="s">
        <v>1159</v>
      </c>
      <c r="C56" s="80" t="s">
        <v>1110</v>
      </c>
      <c r="D56" s="80" t="s">
        <v>1112</v>
      </c>
      <c r="E56" s="80"/>
      <c r="F56" s="79">
        <v>85244095.280000001</v>
      </c>
      <c r="G56" s="79">
        <v>85244095.280000001</v>
      </c>
      <c r="H56" s="78">
        <v>85244095.280000001</v>
      </c>
    </row>
    <row r="57" spans="1:8" ht="38.25" outlineLevel="7" x14ac:dyDescent="0.25">
      <c r="A57" s="120" t="s">
        <v>460</v>
      </c>
      <c r="B57" s="119" t="s">
        <v>1159</v>
      </c>
      <c r="C57" s="119" t="s">
        <v>1110</v>
      </c>
      <c r="D57" s="119" t="s">
        <v>1112</v>
      </c>
      <c r="E57" s="119" t="s">
        <v>459</v>
      </c>
      <c r="F57" s="118">
        <v>85244095.280000001</v>
      </c>
      <c r="G57" s="118">
        <v>85244095.280000001</v>
      </c>
      <c r="H57" s="117">
        <v>85244095.280000001</v>
      </c>
    </row>
    <row r="58" spans="1:8" outlineLevel="6" x14ac:dyDescent="0.25">
      <c r="A58" s="81" t="s">
        <v>592</v>
      </c>
      <c r="B58" s="80" t="s">
        <v>1159</v>
      </c>
      <c r="C58" s="80" t="s">
        <v>1110</v>
      </c>
      <c r="D58" s="80" t="s">
        <v>625</v>
      </c>
      <c r="E58" s="80"/>
      <c r="F58" s="79">
        <v>3244512.75</v>
      </c>
      <c r="G58" s="79">
        <v>3245494.82</v>
      </c>
      <c r="H58" s="78">
        <v>3249135.16</v>
      </c>
    </row>
    <row r="59" spans="1:8" ht="38.25" outlineLevel="7" x14ac:dyDescent="0.25">
      <c r="A59" s="120" t="s">
        <v>460</v>
      </c>
      <c r="B59" s="119" t="s">
        <v>1159</v>
      </c>
      <c r="C59" s="119" t="s">
        <v>1110</v>
      </c>
      <c r="D59" s="119" t="s">
        <v>625</v>
      </c>
      <c r="E59" s="119" t="s">
        <v>459</v>
      </c>
      <c r="F59" s="118">
        <v>535693</v>
      </c>
      <c r="G59" s="118">
        <v>535693</v>
      </c>
      <c r="H59" s="117">
        <v>535693</v>
      </c>
    </row>
    <row r="60" spans="1:8" outlineLevel="7" x14ac:dyDescent="0.25">
      <c r="A60" s="120" t="s">
        <v>364</v>
      </c>
      <c r="B60" s="119" t="s">
        <v>1159</v>
      </c>
      <c r="C60" s="119" t="s">
        <v>1110</v>
      </c>
      <c r="D60" s="119" t="s">
        <v>625</v>
      </c>
      <c r="E60" s="119" t="s">
        <v>361</v>
      </c>
      <c r="F60" s="118">
        <v>2708819.75</v>
      </c>
      <c r="G60" s="118">
        <v>2709801.82</v>
      </c>
      <c r="H60" s="117">
        <v>2713442.16</v>
      </c>
    </row>
    <row r="61" spans="1:8" ht="25.5" outlineLevel="6" x14ac:dyDescent="0.25">
      <c r="A61" s="81" t="s">
        <v>666</v>
      </c>
      <c r="B61" s="80" t="s">
        <v>1159</v>
      </c>
      <c r="C61" s="80" t="s">
        <v>1110</v>
      </c>
      <c r="D61" s="80" t="s">
        <v>1111</v>
      </c>
      <c r="E61" s="80"/>
      <c r="F61" s="79">
        <v>1000000</v>
      </c>
      <c r="G61" s="79">
        <v>1000000</v>
      </c>
      <c r="H61" s="78">
        <v>1000000</v>
      </c>
    </row>
    <row r="62" spans="1:8" ht="38.25" outlineLevel="7" x14ac:dyDescent="0.25">
      <c r="A62" s="120" t="s">
        <v>460</v>
      </c>
      <c r="B62" s="119" t="s">
        <v>1159</v>
      </c>
      <c r="C62" s="119" t="s">
        <v>1110</v>
      </c>
      <c r="D62" s="119" t="s">
        <v>1111</v>
      </c>
      <c r="E62" s="119" t="s">
        <v>459</v>
      </c>
      <c r="F62" s="118">
        <v>1000000</v>
      </c>
      <c r="G62" s="118">
        <v>1000000</v>
      </c>
      <c r="H62" s="117">
        <v>1000000</v>
      </c>
    </row>
    <row r="63" spans="1:8" outlineLevel="5" x14ac:dyDescent="0.25">
      <c r="A63" s="85" t="s">
        <v>311</v>
      </c>
      <c r="B63" s="84" t="s">
        <v>1159</v>
      </c>
      <c r="C63" s="84" t="s">
        <v>1110</v>
      </c>
      <c r="D63" s="84" t="s">
        <v>310</v>
      </c>
      <c r="E63" s="84"/>
      <c r="F63" s="83">
        <v>137728.24</v>
      </c>
      <c r="G63" s="83">
        <v>138772.16</v>
      </c>
      <c r="H63" s="82">
        <v>144107.20000000001</v>
      </c>
    </row>
    <row r="64" spans="1:8" ht="25.5" outlineLevel="6" x14ac:dyDescent="0.25">
      <c r="A64" s="81" t="s">
        <v>1038</v>
      </c>
      <c r="B64" s="80" t="s">
        <v>1159</v>
      </c>
      <c r="C64" s="80" t="s">
        <v>1110</v>
      </c>
      <c r="D64" s="80" t="s">
        <v>1037</v>
      </c>
      <c r="E64" s="80"/>
      <c r="F64" s="79">
        <v>137728.24</v>
      </c>
      <c r="G64" s="79">
        <v>138772.16</v>
      </c>
      <c r="H64" s="78">
        <v>144107.20000000001</v>
      </c>
    </row>
    <row r="65" spans="1:8" outlineLevel="7" x14ac:dyDescent="0.25">
      <c r="A65" s="120" t="s">
        <v>364</v>
      </c>
      <c r="B65" s="119" t="s">
        <v>1159</v>
      </c>
      <c r="C65" s="119" t="s">
        <v>1110</v>
      </c>
      <c r="D65" s="119" t="s">
        <v>1037</v>
      </c>
      <c r="E65" s="119" t="s">
        <v>361</v>
      </c>
      <c r="F65" s="118">
        <v>137728.24</v>
      </c>
      <c r="G65" s="118">
        <v>138772.16</v>
      </c>
      <c r="H65" s="117">
        <v>144107.20000000001</v>
      </c>
    </row>
    <row r="66" spans="1:8" outlineLevel="2" x14ac:dyDescent="0.25">
      <c r="A66" s="97" t="s">
        <v>1109</v>
      </c>
      <c r="B66" s="96" t="s">
        <v>1159</v>
      </c>
      <c r="C66" s="96" t="s">
        <v>1107</v>
      </c>
      <c r="D66" s="96"/>
      <c r="E66" s="96"/>
      <c r="F66" s="95">
        <v>5011.53</v>
      </c>
      <c r="G66" s="95">
        <v>31204.06</v>
      </c>
      <c r="H66" s="94">
        <v>4883.12</v>
      </c>
    </row>
    <row r="67" spans="1:8" outlineLevel="3" x14ac:dyDescent="0.25">
      <c r="A67" s="93" t="s">
        <v>315</v>
      </c>
      <c r="B67" s="92" t="s">
        <v>1159</v>
      </c>
      <c r="C67" s="92" t="s">
        <v>1107</v>
      </c>
      <c r="D67" s="92" t="s">
        <v>314</v>
      </c>
      <c r="E67" s="92"/>
      <c r="F67" s="91">
        <v>5011.53</v>
      </c>
      <c r="G67" s="91">
        <v>31204.06</v>
      </c>
      <c r="H67" s="90">
        <v>4883.12</v>
      </c>
    </row>
    <row r="68" spans="1:8" ht="25.5" outlineLevel="4" x14ac:dyDescent="0.25">
      <c r="A68" s="89" t="s">
        <v>313</v>
      </c>
      <c r="B68" s="88" t="s">
        <v>1159</v>
      </c>
      <c r="C68" s="88" t="s">
        <v>1107</v>
      </c>
      <c r="D68" s="88" t="s">
        <v>312</v>
      </c>
      <c r="E68" s="88"/>
      <c r="F68" s="87">
        <v>5011.53</v>
      </c>
      <c r="G68" s="87">
        <v>31204.06</v>
      </c>
      <c r="H68" s="86">
        <v>4883.12</v>
      </c>
    </row>
    <row r="69" spans="1:8" ht="25.5" outlineLevel="5" x14ac:dyDescent="0.25">
      <c r="A69" s="85" t="s">
        <v>627</v>
      </c>
      <c r="B69" s="84" t="s">
        <v>1159</v>
      </c>
      <c r="C69" s="84" t="s">
        <v>1107</v>
      </c>
      <c r="D69" s="84" t="s">
        <v>626</v>
      </c>
      <c r="E69" s="84"/>
      <c r="F69" s="83">
        <v>5011.53</v>
      </c>
      <c r="G69" s="83">
        <v>31204.06</v>
      </c>
      <c r="H69" s="82">
        <v>4883.12</v>
      </c>
    </row>
    <row r="70" spans="1:8" ht="25.5" outlineLevel="6" x14ac:dyDescent="0.25">
      <c r="A70" s="81" t="s">
        <v>1108</v>
      </c>
      <c r="B70" s="80" t="s">
        <v>1159</v>
      </c>
      <c r="C70" s="80" t="s">
        <v>1107</v>
      </c>
      <c r="D70" s="80" t="s">
        <v>1106</v>
      </c>
      <c r="E70" s="80"/>
      <c r="F70" s="79">
        <v>5011.53</v>
      </c>
      <c r="G70" s="79">
        <v>31204.06</v>
      </c>
      <c r="H70" s="78">
        <v>4883.12</v>
      </c>
    </row>
    <row r="71" spans="1:8" outlineLevel="7" x14ac:dyDescent="0.25">
      <c r="A71" s="120" t="s">
        <v>364</v>
      </c>
      <c r="B71" s="119" t="s">
        <v>1159</v>
      </c>
      <c r="C71" s="119" t="s">
        <v>1107</v>
      </c>
      <c r="D71" s="119" t="s">
        <v>1106</v>
      </c>
      <c r="E71" s="119" t="s">
        <v>361</v>
      </c>
      <c r="F71" s="118">
        <v>5011.53</v>
      </c>
      <c r="G71" s="118">
        <v>31204.06</v>
      </c>
      <c r="H71" s="117">
        <v>4883.12</v>
      </c>
    </row>
    <row r="72" spans="1:8" outlineLevel="2" x14ac:dyDescent="0.25">
      <c r="A72" s="97" t="s">
        <v>1097</v>
      </c>
      <c r="B72" s="96" t="s">
        <v>1159</v>
      </c>
      <c r="C72" s="96" t="s">
        <v>1095</v>
      </c>
      <c r="D72" s="96"/>
      <c r="E72" s="96"/>
      <c r="F72" s="95">
        <v>5483200</v>
      </c>
      <c r="G72" s="95">
        <v>0</v>
      </c>
      <c r="H72" s="94">
        <v>0</v>
      </c>
    </row>
    <row r="73" spans="1:8" ht="25.5" outlineLevel="3" x14ac:dyDescent="0.25">
      <c r="A73" s="93" t="s">
        <v>1092</v>
      </c>
      <c r="B73" s="92" t="s">
        <v>1159</v>
      </c>
      <c r="C73" s="92" t="s">
        <v>1095</v>
      </c>
      <c r="D73" s="92" t="s">
        <v>1091</v>
      </c>
      <c r="E73" s="92"/>
      <c r="F73" s="91">
        <v>5483200</v>
      </c>
      <c r="G73" s="91">
        <v>0</v>
      </c>
      <c r="H73" s="90">
        <v>0</v>
      </c>
    </row>
    <row r="74" spans="1:8" ht="25.5" outlineLevel="6" x14ac:dyDescent="0.25">
      <c r="A74" s="81" t="s">
        <v>1096</v>
      </c>
      <c r="B74" s="80" t="s">
        <v>1159</v>
      </c>
      <c r="C74" s="80" t="s">
        <v>1095</v>
      </c>
      <c r="D74" s="80" t="s">
        <v>1094</v>
      </c>
      <c r="E74" s="80"/>
      <c r="F74" s="79">
        <v>5483200</v>
      </c>
      <c r="G74" s="79">
        <v>0</v>
      </c>
      <c r="H74" s="78">
        <v>0</v>
      </c>
    </row>
    <row r="75" spans="1:8" outlineLevel="7" x14ac:dyDescent="0.25">
      <c r="A75" s="120" t="s">
        <v>308</v>
      </c>
      <c r="B75" s="119" t="s">
        <v>1159</v>
      </c>
      <c r="C75" s="119" t="s">
        <v>1095</v>
      </c>
      <c r="D75" s="119" t="s">
        <v>1094</v>
      </c>
      <c r="E75" s="119" t="s">
        <v>305</v>
      </c>
      <c r="F75" s="118">
        <v>5483200</v>
      </c>
      <c r="G75" s="118">
        <v>0</v>
      </c>
      <c r="H75" s="117">
        <v>0</v>
      </c>
    </row>
    <row r="76" spans="1:8" outlineLevel="2" x14ac:dyDescent="0.25">
      <c r="A76" s="97" t="s">
        <v>1093</v>
      </c>
      <c r="B76" s="96" t="s">
        <v>1159</v>
      </c>
      <c r="C76" s="96" t="s">
        <v>1089</v>
      </c>
      <c r="D76" s="96"/>
      <c r="E76" s="96"/>
      <c r="F76" s="95">
        <v>2000000</v>
      </c>
      <c r="G76" s="95">
        <v>2000000</v>
      </c>
      <c r="H76" s="94">
        <v>2000000</v>
      </c>
    </row>
    <row r="77" spans="1:8" ht="25.5" outlineLevel="3" x14ac:dyDescent="0.25">
      <c r="A77" s="93" t="s">
        <v>1092</v>
      </c>
      <c r="B77" s="92" t="s">
        <v>1159</v>
      </c>
      <c r="C77" s="92" t="s">
        <v>1089</v>
      </c>
      <c r="D77" s="92" t="s">
        <v>1091</v>
      </c>
      <c r="E77" s="92"/>
      <c r="F77" s="91">
        <v>2000000</v>
      </c>
      <c r="G77" s="91">
        <v>2000000</v>
      </c>
      <c r="H77" s="90">
        <v>2000000</v>
      </c>
    </row>
    <row r="78" spans="1:8" ht="25.5" outlineLevel="6" x14ac:dyDescent="0.25">
      <c r="A78" s="81" t="s">
        <v>1090</v>
      </c>
      <c r="B78" s="80" t="s">
        <v>1159</v>
      </c>
      <c r="C78" s="80" t="s">
        <v>1089</v>
      </c>
      <c r="D78" s="80" t="s">
        <v>1088</v>
      </c>
      <c r="E78" s="80"/>
      <c r="F78" s="79">
        <v>2000000</v>
      </c>
      <c r="G78" s="79">
        <v>2000000</v>
      </c>
      <c r="H78" s="78">
        <v>2000000</v>
      </c>
    </row>
    <row r="79" spans="1:8" outlineLevel="7" x14ac:dyDescent="0.25">
      <c r="A79" s="120" t="s">
        <v>308</v>
      </c>
      <c r="B79" s="119" t="s">
        <v>1159</v>
      </c>
      <c r="C79" s="119" t="s">
        <v>1089</v>
      </c>
      <c r="D79" s="119" t="s">
        <v>1088</v>
      </c>
      <c r="E79" s="119" t="s">
        <v>305</v>
      </c>
      <c r="F79" s="118">
        <v>2000000</v>
      </c>
      <c r="G79" s="118">
        <v>2000000</v>
      </c>
      <c r="H79" s="117">
        <v>2000000</v>
      </c>
    </row>
    <row r="80" spans="1:8" outlineLevel="2" x14ac:dyDescent="0.25">
      <c r="A80" s="97" t="s">
        <v>1087</v>
      </c>
      <c r="B80" s="96" t="s">
        <v>1159</v>
      </c>
      <c r="C80" s="96" t="s">
        <v>1006</v>
      </c>
      <c r="D80" s="96"/>
      <c r="E80" s="96"/>
      <c r="F80" s="95">
        <v>282868107.01999998</v>
      </c>
      <c r="G80" s="95">
        <v>269510305.72000003</v>
      </c>
      <c r="H80" s="94">
        <v>269653620.31</v>
      </c>
    </row>
    <row r="81" spans="1:8" outlineLevel="3" x14ac:dyDescent="0.25">
      <c r="A81" s="93" t="s">
        <v>1077</v>
      </c>
      <c r="B81" s="92" t="s">
        <v>1159</v>
      </c>
      <c r="C81" s="92" t="s">
        <v>1006</v>
      </c>
      <c r="D81" s="92" t="s">
        <v>1076</v>
      </c>
      <c r="E81" s="92"/>
      <c r="F81" s="91">
        <v>500000</v>
      </c>
      <c r="G81" s="91">
        <v>0</v>
      </c>
      <c r="H81" s="90">
        <v>0</v>
      </c>
    </row>
    <row r="82" spans="1:8" outlineLevel="5" x14ac:dyDescent="0.25">
      <c r="A82" s="85" t="s">
        <v>1075</v>
      </c>
      <c r="B82" s="84" t="s">
        <v>1159</v>
      </c>
      <c r="C82" s="84" t="s">
        <v>1006</v>
      </c>
      <c r="D82" s="84" t="s">
        <v>1074</v>
      </c>
      <c r="E82" s="84"/>
      <c r="F82" s="83">
        <v>500000</v>
      </c>
      <c r="G82" s="83">
        <v>0</v>
      </c>
      <c r="H82" s="82">
        <v>0</v>
      </c>
    </row>
    <row r="83" spans="1:8" ht="38.25" outlineLevel="6" x14ac:dyDescent="0.25">
      <c r="A83" s="81" t="s">
        <v>1061</v>
      </c>
      <c r="B83" s="80" t="s">
        <v>1159</v>
      </c>
      <c r="C83" s="80" t="s">
        <v>1006</v>
      </c>
      <c r="D83" s="80" t="s">
        <v>1060</v>
      </c>
      <c r="E83" s="80"/>
      <c r="F83" s="79">
        <v>500000</v>
      </c>
      <c r="G83" s="79">
        <v>0</v>
      </c>
      <c r="H83" s="78">
        <v>0</v>
      </c>
    </row>
    <row r="84" spans="1:8" outlineLevel="7" x14ac:dyDescent="0.25">
      <c r="A84" s="120" t="s">
        <v>364</v>
      </c>
      <c r="B84" s="119" t="s">
        <v>1159</v>
      </c>
      <c r="C84" s="119" t="s">
        <v>1006</v>
      </c>
      <c r="D84" s="119" t="s">
        <v>1060</v>
      </c>
      <c r="E84" s="119" t="s">
        <v>361</v>
      </c>
      <c r="F84" s="118">
        <v>500000</v>
      </c>
      <c r="G84" s="118">
        <v>0</v>
      </c>
      <c r="H84" s="117">
        <v>0</v>
      </c>
    </row>
    <row r="85" spans="1:8" outlineLevel="3" x14ac:dyDescent="0.25">
      <c r="A85" s="93" t="s">
        <v>389</v>
      </c>
      <c r="B85" s="92" t="s">
        <v>1159</v>
      </c>
      <c r="C85" s="92" t="s">
        <v>1006</v>
      </c>
      <c r="D85" s="92" t="s">
        <v>388</v>
      </c>
      <c r="E85" s="92"/>
      <c r="F85" s="91">
        <v>22000</v>
      </c>
      <c r="G85" s="91">
        <v>0</v>
      </c>
      <c r="H85" s="90">
        <v>0</v>
      </c>
    </row>
    <row r="86" spans="1:8" outlineLevel="4" x14ac:dyDescent="0.25">
      <c r="A86" s="89" t="s">
        <v>895</v>
      </c>
      <c r="B86" s="88" t="s">
        <v>1159</v>
      </c>
      <c r="C86" s="88" t="s">
        <v>1006</v>
      </c>
      <c r="D86" s="88" t="s">
        <v>894</v>
      </c>
      <c r="E86" s="88"/>
      <c r="F86" s="87">
        <v>22000</v>
      </c>
      <c r="G86" s="87">
        <v>0</v>
      </c>
      <c r="H86" s="86">
        <v>0</v>
      </c>
    </row>
    <row r="87" spans="1:8" outlineLevel="5" x14ac:dyDescent="0.25">
      <c r="A87" s="85" t="s">
        <v>893</v>
      </c>
      <c r="B87" s="84" t="s">
        <v>1159</v>
      </c>
      <c r="C87" s="84" t="s">
        <v>1006</v>
      </c>
      <c r="D87" s="84" t="s">
        <v>892</v>
      </c>
      <c r="E87" s="84"/>
      <c r="F87" s="83">
        <v>22000</v>
      </c>
      <c r="G87" s="83">
        <v>0</v>
      </c>
      <c r="H87" s="82">
        <v>0</v>
      </c>
    </row>
    <row r="88" spans="1:8" ht="51" outlineLevel="6" x14ac:dyDescent="0.25">
      <c r="A88" s="81" t="s">
        <v>1049</v>
      </c>
      <c r="B88" s="80" t="s">
        <v>1159</v>
      </c>
      <c r="C88" s="80" t="s">
        <v>1006</v>
      </c>
      <c r="D88" s="80" t="s">
        <v>1048</v>
      </c>
      <c r="E88" s="80"/>
      <c r="F88" s="79">
        <v>22000</v>
      </c>
      <c r="G88" s="79">
        <v>0</v>
      </c>
      <c r="H88" s="78">
        <v>0</v>
      </c>
    </row>
    <row r="89" spans="1:8" outlineLevel="7" x14ac:dyDescent="0.25">
      <c r="A89" s="120" t="s">
        <v>364</v>
      </c>
      <c r="B89" s="119" t="s">
        <v>1159</v>
      </c>
      <c r="C89" s="119" t="s">
        <v>1006</v>
      </c>
      <c r="D89" s="119" t="s">
        <v>1048</v>
      </c>
      <c r="E89" s="119" t="s">
        <v>361</v>
      </c>
      <c r="F89" s="118">
        <v>22000</v>
      </c>
      <c r="G89" s="118">
        <v>0</v>
      </c>
      <c r="H89" s="117">
        <v>0</v>
      </c>
    </row>
    <row r="90" spans="1:8" outlineLevel="3" x14ac:dyDescent="0.25">
      <c r="A90" s="93" t="s">
        <v>315</v>
      </c>
      <c r="B90" s="92" t="s">
        <v>1159</v>
      </c>
      <c r="C90" s="92" t="s">
        <v>1006</v>
      </c>
      <c r="D90" s="92" t="s">
        <v>314</v>
      </c>
      <c r="E90" s="92"/>
      <c r="F90" s="91">
        <v>282346107.01999998</v>
      </c>
      <c r="G90" s="91">
        <v>269510305.72000003</v>
      </c>
      <c r="H90" s="90">
        <v>269653620.31</v>
      </c>
    </row>
    <row r="91" spans="1:8" ht="25.5" outlineLevel="4" x14ac:dyDescent="0.25">
      <c r="A91" s="89" t="s">
        <v>313</v>
      </c>
      <c r="B91" s="88" t="s">
        <v>1159</v>
      </c>
      <c r="C91" s="88" t="s">
        <v>1006</v>
      </c>
      <c r="D91" s="88" t="s">
        <v>312</v>
      </c>
      <c r="E91" s="88"/>
      <c r="F91" s="87">
        <v>9907383.1500000004</v>
      </c>
      <c r="G91" s="87">
        <v>9742427.4399999995</v>
      </c>
      <c r="H91" s="86">
        <v>9742427.4399999995</v>
      </c>
    </row>
    <row r="92" spans="1:8" ht="25.5" outlineLevel="5" x14ac:dyDescent="0.25">
      <c r="A92" s="85" t="s">
        <v>627</v>
      </c>
      <c r="B92" s="84" t="s">
        <v>1159</v>
      </c>
      <c r="C92" s="84" t="s">
        <v>1006</v>
      </c>
      <c r="D92" s="84" t="s">
        <v>626</v>
      </c>
      <c r="E92" s="84"/>
      <c r="F92" s="83">
        <v>9046787.9199999999</v>
      </c>
      <c r="G92" s="83">
        <v>9078107.9199999999</v>
      </c>
      <c r="H92" s="82">
        <v>9078107.9199999999</v>
      </c>
    </row>
    <row r="93" spans="1:8" ht="38.25" outlineLevel="6" x14ac:dyDescent="0.25">
      <c r="A93" s="81" t="s">
        <v>1047</v>
      </c>
      <c r="B93" s="80" t="s">
        <v>1159</v>
      </c>
      <c r="C93" s="80" t="s">
        <v>1006</v>
      </c>
      <c r="D93" s="80" t="s">
        <v>1046</v>
      </c>
      <c r="E93" s="80"/>
      <c r="F93" s="79">
        <v>47085</v>
      </c>
      <c r="G93" s="79">
        <v>41435</v>
      </c>
      <c r="H93" s="78">
        <v>41435</v>
      </c>
    </row>
    <row r="94" spans="1:8" ht="38.25" outlineLevel="7" x14ac:dyDescent="0.25">
      <c r="A94" s="120" t="s">
        <v>460</v>
      </c>
      <c r="B94" s="119" t="s">
        <v>1159</v>
      </c>
      <c r="C94" s="119" t="s">
        <v>1006</v>
      </c>
      <c r="D94" s="119" t="s">
        <v>1046</v>
      </c>
      <c r="E94" s="119" t="s">
        <v>459</v>
      </c>
      <c r="F94" s="118">
        <v>47085</v>
      </c>
      <c r="G94" s="118">
        <v>41435</v>
      </c>
      <c r="H94" s="117">
        <v>41435</v>
      </c>
    </row>
    <row r="95" spans="1:8" ht="38.25" outlineLevel="6" x14ac:dyDescent="0.25">
      <c r="A95" s="81" t="s">
        <v>413</v>
      </c>
      <c r="B95" s="80" t="s">
        <v>1159</v>
      </c>
      <c r="C95" s="80" t="s">
        <v>1006</v>
      </c>
      <c r="D95" s="80" t="s">
        <v>1045</v>
      </c>
      <c r="E95" s="80"/>
      <c r="F95" s="79">
        <v>76378.820000000007</v>
      </c>
      <c r="G95" s="79">
        <v>76378.820000000007</v>
      </c>
      <c r="H95" s="78">
        <v>76378.820000000007</v>
      </c>
    </row>
    <row r="96" spans="1:8" ht="38.25" outlineLevel="7" x14ac:dyDescent="0.25">
      <c r="A96" s="120" t="s">
        <v>460</v>
      </c>
      <c r="B96" s="119" t="s">
        <v>1159</v>
      </c>
      <c r="C96" s="119" t="s">
        <v>1006</v>
      </c>
      <c r="D96" s="119" t="s">
        <v>1045</v>
      </c>
      <c r="E96" s="119" t="s">
        <v>459</v>
      </c>
      <c r="F96" s="118">
        <v>76378.820000000007</v>
      </c>
      <c r="G96" s="118">
        <v>76378.820000000007</v>
      </c>
      <c r="H96" s="117">
        <v>76378.820000000007</v>
      </c>
    </row>
    <row r="97" spans="1:8" ht="51" outlineLevel="6" x14ac:dyDescent="0.25">
      <c r="A97" s="81" t="s">
        <v>624</v>
      </c>
      <c r="B97" s="80" t="s">
        <v>1159</v>
      </c>
      <c r="C97" s="80" t="s">
        <v>1006</v>
      </c>
      <c r="D97" s="80" t="s">
        <v>623</v>
      </c>
      <c r="E97" s="80"/>
      <c r="F97" s="79">
        <v>4519883</v>
      </c>
      <c r="G97" s="79">
        <v>4556853</v>
      </c>
      <c r="H97" s="78">
        <v>4556853</v>
      </c>
    </row>
    <row r="98" spans="1:8" ht="38.25" outlineLevel="7" x14ac:dyDescent="0.25">
      <c r="A98" s="120" t="s">
        <v>460</v>
      </c>
      <c r="B98" s="119" t="s">
        <v>1159</v>
      </c>
      <c r="C98" s="119" t="s">
        <v>1006</v>
      </c>
      <c r="D98" s="119" t="s">
        <v>623</v>
      </c>
      <c r="E98" s="119" t="s">
        <v>459</v>
      </c>
      <c r="F98" s="118">
        <v>4173358.04</v>
      </c>
      <c r="G98" s="118">
        <v>4173358.04</v>
      </c>
      <c r="H98" s="117">
        <v>4173358.04</v>
      </c>
    </row>
    <row r="99" spans="1:8" outlineLevel="7" x14ac:dyDescent="0.25">
      <c r="A99" s="120" t="s">
        <v>364</v>
      </c>
      <c r="B99" s="119" t="s">
        <v>1159</v>
      </c>
      <c r="C99" s="119" t="s">
        <v>1006</v>
      </c>
      <c r="D99" s="119" t="s">
        <v>623</v>
      </c>
      <c r="E99" s="119" t="s">
        <v>361</v>
      </c>
      <c r="F99" s="118">
        <v>346524.96</v>
      </c>
      <c r="G99" s="118">
        <v>383494.96</v>
      </c>
      <c r="H99" s="117">
        <v>383494.96</v>
      </c>
    </row>
    <row r="100" spans="1:8" ht="51" outlineLevel="6" x14ac:dyDescent="0.25">
      <c r="A100" s="81" t="s">
        <v>1044</v>
      </c>
      <c r="B100" s="80" t="s">
        <v>1159</v>
      </c>
      <c r="C100" s="80" t="s">
        <v>1006</v>
      </c>
      <c r="D100" s="80" t="s">
        <v>1043</v>
      </c>
      <c r="E100" s="80"/>
      <c r="F100" s="79">
        <v>1904400</v>
      </c>
      <c r="G100" s="79">
        <v>1904400</v>
      </c>
      <c r="H100" s="78">
        <v>1904400</v>
      </c>
    </row>
    <row r="101" spans="1:8" ht="38.25" outlineLevel="7" x14ac:dyDescent="0.25">
      <c r="A101" s="120" t="s">
        <v>460</v>
      </c>
      <c r="B101" s="119" t="s">
        <v>1159</v>
      </c>
      <c r="C101" s="119" t="s">
        <v>1006</v>
      </c>
      <c r="D101" s="119" t="s">
        <v>1043</v>
      </c>
      <c r="E101" s="119" t="s">
        <v>459</v>
      </c>
      <c r="F101" s="118">
        <v>1311312.5</v>
      </c>
      <c r="G101" s="118">
        <v>1311312.5</v>
      </c>
      <c r="H101" s="117">
        <v>1311312.5</v>
      </c>
    </row>
    <row r="102" spans="1:8" outlineLevel="7" x14ac:dyDescent="0.25">
      <c r="A102" s="120" t="s">
        <v>364</v>
      </c>
      <c r="B102" s="119" t="s">
        <v>1159</v>
      </c>
      <c r="C102" s="119" t="s">
        <v>1006</v>
      </c>
      <c r="D102" s="119" t="s">
        <v>1043</v>
      </c>
      <c r="E102" s="119" t="s">
        <v>361</v>
      </c>
      <c r="F102" s="118">
        <v>593087.5</v>
      </c>
      <c r="G102" s="118">
        <v>593087.5</v>
      </c>
      <c r="H102" s="117">
        <v>593087.5</v>
      </c>
    </row>
    <row r="103" spans="1:8" ht="51" outlineLevel="6" x14ac:dyDescent="0.25">
      <c r="A103" s="81" t="s">
        <v>257</v>
      </c>
      <c r="B103" s="80" t="s">
        <v>1159</v>
      </c>
      <c r="C103" s="80" t="s">
        <v>1006</v>
      </c>
      <c r="D103" s="80" t="s">
        <v>1042</v>
      </c>
      <c r="E103" s="80"/>
      <c r="F103" s="79">
        <v>6000</v>
      </c>
      <c r="G103" s="79">
        <v>6000</v>
      </c>
      <c r="H103" s="78">
        <v>6000</v>
      </c>
    </row>
    <row r="104" spans="1:8" outlineLevel="7" x14ac:dyDescent="0.25">
      <c r="A104" s="120" t="s">
        <v>364</v>
      </c>
      <c r="B104" s="119" t="s">
        <v>1159</v>
      </c>
      <c r="C104" s="119" t="s">
        <v>1006</v>
      </c>
      <c r="D104" s="119" t="s">
        <v>1042</v>
      </c>
      <c r="E104" s="119" t="s">
        <v>361</v>
      </c>
      <c r="F104" s="118">
        <v>6000</v>
      </c>
      <c r="G104" s="118">
        <v>6000</v>
      </c>
      <c r="H104" s="117">
        <v>6000</v>
      </c>
    </row>
    <row r="105" spans="1:8" ht="25.5" outlineLevel="6" x14ac:dyDescent="0.25">
      <c r="A105" s="81" t="s">
        <v>258</v>
      </c>
      <c r="B105" s="80" t="s">
        <v>1159</v>
      </c>
      <c r="C105" s="80" t="s">
        <v>1006</v>
      </c>
      <c r="D105" s="80" t="s">
        <v>1041</v>
      </c>
      <c r="E105" s="80"/>
      <c r="F105" s="79">
        <v>974090.1</v>
      </c>
      <c r="G105" s="79">
        <v>974090.1</v>
      </c>
      <c r="H105" s="78">
        <v>974090.1</v>
      </c>
    </row>
    <row r="106" spans="1:8" ht="38.25" outlineLevel="7" x14ac:dyDescent="0.25">
      <c r="A106" s="120" t="s">
        <v>460</v>
      </c>
      <c r="B106" s="119" t="s">
        <v>1159</v>
      </c>
      <c r="C106" s="119" t="s">
        <v>1006</v>
      </c>
      <c r="D106" s="119" t="s">
        <v>1041</v>
      </c>
      <c r="E106" s="119" t="s">
        <v>459</v>
      </c>
      <c r="F106" s="118">
        <v>971090.1</v>
      </c>
      <c r="G106" s="118">
        <v>971090.1</v>
      </c>
      <c r="H106" s="117">
        <v>971090.1</v>
      </c>
    </row>
    <row r="107" spans="1:8" outlineLevel="7" x14ac:dyDescent="0.25">
      <c r="A107" s="120" t="s">
        <v>364</v>
      </c>
      <c r="B107" s="119" t="s">
        <v>1159</v>
      </c>
      <c r="C107" s="119" t="s">
        <v>1006</v>
      </c>
      <c r="D107" s="119" t="s">
        <v>1041</v>
      </c>
      <c r="E107" s="119" t="s">
        <v>361</v>
      </c>
      <c r="F107" s="118">
        <v>3000</v>
      </c>
      <c r="G107" s="118">
        <v>3000</v>
      </c>
      <c r="H107" s="117">
        <v>3000</v>
      </c>
    </row>
    <row r="108" spans="1:8" ht="25.5" outlineLevel="6" x14ac:dyDescent="0.25">
      <c r="A108" s="81" t="s">
        <v>1040</v>
      </c>
      <c r="B108" s="80" t="s">
        <v>1159</v>
      </c>
      <c r="C108" s="80" t="s">
        <v>1006</v>
      </c>
      <c r="D108" s="80" t="s">
        <v>1039</v>
      </c>
      <c r="E108" s="80"/>
      <c r="F108" s="79">
        <v>1518951</v>
      </c>
      <c r="G108" s="79">
        <v>1518951</v>
      </c>
      <c r="H108" s="78">
        <v>1518951</v>
      </c>
    </row>
    <row r="109" spans="1:8" ht="38.25" outlineLevel="7" x14ac:dyDescent="0.25">
      <c r="A109" s="120" t="s">
        <v>460</v>
      </c>
      <c r="B109" s="119" t="s">
        <v>1159</v>
      </c>
      <c r="C109" s="119" t="s">
        <v>1006</v>
      </c>
      <c r="D109" s="119" t="s">
        <v>1039</v>
      </c>
      <c r="E109" s="119" t="s">
        <v>459</v>
      </c>
      <c r="F109" s="118">
        <v>1233304.3700000001</v>
      </c>
      <c r="G109" s="118">
        <v>1233304.3700000001</v>
      </c>
      <c r="H109" s="117">
        <v>1233304.3700000001</v>
      </c>
    </row>
    <row r="110" spans="1:8" outlineLevel="7" x14ac:dyDescent="0.25">
      <c r="A110" s="120" t="s">
        <v>364</v>
      </c>
      <c r="B110" s="119" t="s">
        <v>1159</v>
      </c>
      <c r="C110" s="119" t="s">
        <v>1006</v>
      </c>
      <c r="D110" s="119" t="s">
        <v>1039</v>
      </c>
      <c r="E110" s="119" t="s">
        <v>361</v>
      </c>
      <c r="F110" s="118">
        <v>285646.63</v>
      </c>
      <c r="G110" s="118">
        <v>285646.63</v>
      </c>
      <c r="H110" s="117">
        <v>285646.63</v>
      </c>
    </row>
    <row r="111" spans="1:8" outlineLevel="5" x14ac:dyDescent="0.25">
      <c r="A111" s="85" t="s">
        <v>311</v>
      </c>
      <c r="B111" s="84" t="s">
        <v>1159</v>
      </c>
      <c r="C111" s="84" t="s">
        <v>1006</v>
      </c>
      <c r="D111" s="84" t="s">
        <v>310</v>
      </c>
      <c r="E111" s="84"/>
      <c r="F111" s="83">
        <v>860595.23</v>
      </c>
      <c r="G111" s="83">
        <v>664319.52</v>
      </c>
      <c r="H111" s="82">
        <v>664319.52</v>
      </c>
    </row>
    <row r="112" spans="1:8" ht="25.5" outlineLevel="6" x14ac:dyDescent="0.25">
      <c r="A112" s="81" t="s">
        <v>1038</v>
      </c>
      <c r="B112" s="80" t="s">
        <v>1159</v>
      </c>
      <c r="C112" s="80" t="s">
        <v>1006</v>
      </c>
      <c r="D112" s="80" t="s">
        <v>1037</v>
      </c>
      <c r="E112" s="80"/>
      <c r="F112" s="79">
        <v>363795.23</v>
      </c>
      <c r="G112" s="79">
        <v>167519.51999999999</v>
      </c>
      <c r="H112" s="78">
        <v>167519.51999999999</v>
      </c>
    </row>
    <row r="113" spans="1:8" outlineLevel="7" x14ac:dyDescent="0.25">
      <c r="A113" s="120" t="s">
        <v>364</v>
      </c>
      <c r="B113" s="119" t="s">
        <v>1159</v>
      </c>
      <c r="C113" s="119" t="s">
        <v>1006</v>
      </c>
      <c r="D113" s="119" t="s">
        <v>1037</v>
      </c>
      <c r="E113" s="119" t="s">
        <v>361</v>
      </c>
      <c r="F113" s="118">
        <v>325019.52000000002</v>
      </c>
      <c r="G113" s="118">
        <v>167519.51999999999</v>
      </c>
      <c r="H113" s="117">
        <v>167519.51999999999</v>
      </c>
    </row>
    <row r="114" spans="1:8" outlineLevel="7" x14ac:dyDescent="0.25">
      <c r="A114" s="120" t="s">
        <v>308</v>
      </c>
      <c r="B114" s="119" t="s">
        <v>1159</v>
      </c>
      <c r="C114" s="119" t="s">
        <v>1006</v>
      </c>
      <c r="D114" s="119" t="s">
        <v>1037</v>
      </c>
      <c r="E114" s="119" t="s">
        <v>305</v>
      </c>
      <c r="F114" s="118">
        <v>38775.71</v>
      </c>
      <c r="G114" s="118">
        <v>0</v>
      </c>
      <c r="H114" s="117">
        <v>0</v>
      </c>
    </row>
    <row r="115" spans="1:8" ht="25.5" outlineLevel="6" x14ac:dyDescent="0.25">
      <c r="A115" s="81" t="s">
        <v>1036</v>
      </c>
      <c r="B115" s="80" t="s">
        <v>1159</v>
      </c>
      <c r="C115" s="80" t="s">
        <v>1006</v>
      </c>
      <c r="D115" s="80" t="s">
        <v>1035</v>
      </c>
      <c r="E115" s="80"/>
      <c r="F115" s="79">
        <v>496800</v>
      </c>
      <c r="G115" s="79">
        <v>496800</v>
      </c>
      <c r="H115" s="78">
        <v>496800</v>
      </c>
    </row>
    <row r="116" spans="1:8" outlineLevel="7" x14ac:dyDescent="0.25">
      <c r="A116" s="120" t="s">
        <v>392</v>
      </c>
      <c r="B116" s="119" t="s">
        <v>1159</v>
      </c>
      <c r="C116" s="119" t="s">
        <v>1006</v>
      </c>
      <c r="D116" s="119" t="s">
        <v>1035</v>
      </c>
      <c r="E116" s="119" t="s">
        <v>390</v>
      </c>
      <c r="F116" s="118">
        <v>496800</v>
      </c>
      <c r="G116" s="118">
        <v>496800</v>
      </c>
      <c r="H116" s="117">
        <v>496800</v>
      </c>
    </row>
    <row r="117" spans="1:8" ht="25.5" outlineLevel="4" x14ac:dyDescent="0.25">
      <c r="A117" s="89" t="s">
        <v>622</v>
      </c>
      <c r="B117" s="88" t="s">
        <v>1159</v>
      </c>
      <c r="C117" s="88" t="s">
        <v>1006</v>
      </c>
      <c r="D117" s="88" t="s">
        <v>621</v>
      </c>
      <c r="E117" s="88"/>
      <c r="F117" s="87">
        <v>113054487.66</v>
      </c>
      <c r="G117" s="87">
        <v>102460795.48999999</v>
      </c>
      <c r="H117" s="86">
        <v>102476629.61</v>
      </c>
    </row>
    <row r="118" spans="1:8" outlineLevel="5" x14ac:dyDescent="0.25">
      <c r="A118" s="85" t="s">
        <v>620</v>
      </c>
      <c r="B118" s="84" t="s">
        <v>1159</v>
      </c>
      <c r="C118" s="84" t="s">
        <v>1006</v>
      </c>
      <c r="D118" s="84" t="s">
        <v>619</v>
      </c>
      <c r="E118" s="84"/>
      <c r="F118" s="83">
        <v>113054487.66</v>
      </c>
      <c r="G118" s="83">
        <v>102460795.48999999</v>
      </c>
      <c r="H118" s="82">
        <v>102476629.61</v>
      </c>
    </row>
    <row r="119" spans="1:8" outlineLevel="6" x14ac:dyDescent="0.25">
      <c r="A119" s="81" t="s">
        <v>618</v>
      </c>
      <c r="B119" s="80" t="s">
        <v>1159</v>
      </c>
      <c r="C119" s="80" t="s">
        <v>1006</v>
      </c>
      <c r="D119" s="80" t="s">
        <v>617</v>
      </c>
      <c r="E119" s="80"/>
      <c r="F119" s="79">
        <v>104560987.66</v>
      </c>
      <c r="G119" s="79">
        <v>102460795.48999999</v>
      </c>
      <c r="H119" s="78">
        <v>102476629.61</v>
      </c>
    </row>
    <row r="120" spans="1:8" ht="38.25" outlineLevel="7" x14ac:dyDescent="0.25">
      <c r="A120" s="120" t="s">
        <v>460</v>
      </c>
      <c r="B120" s="119" t="s">
        <v>1159</v>
      </c>
      <c r="C120" s="119" t="s">
        <v>1006</v>
      </c>
      <c r="D120" s="119" t="s">
        <v>617</v>
      </c>
      <c r="E120" s="119" t="s">
        <v>459</v>
      </c>
      <c r="F120" s="118">
        <v>94013275.549999997</v>
      </c>
      <c r="G120" s="118">
        <v>93999057.549999997</v>
      </c>
      <c r="H120" s="117">
        <v>93999057.549999997</v>
      </c>
    </row>
    <row r="121" spans="1:8" outlineLevel="7" x14ac:dyDescent="0.25">
      <c r="A121" s="120" t="s">
        <v>364</v>
      </c>
      <c r="B121" s="119" t="s">
        <v>1159</v>
      </c>
      <c r="C121" s="119" t="s">
        <v>1006</v>
      </c>
      <c r="D121" s="119" t="s">
        <v>617</v>
      </c>
      <c r="E121" s="119" t="s">
        <v>361</v>
      </c>
      <c r="F121" s="118">
        <v>10518277.109999999</v>
      </c>
      <c r="G121" s="118">
        <v>8432302.9399999995</v>
      </c>
      <c r="H121" s="117">
        <v>8448137.0600000005</v>
      </c>
    </row>
    <row r="122" spans="1:8" outlineLevel="7" x14ac:dyDescent="0.25">
      <c r="A122" s="120" t="s">
        <v>308</v>
      </c>
      <c r="B122" s="119" t="s">
        <v>1159</v>
      </c>
      <c r="C122" s="119" t="s">
        <v>1006</v>
      </c>
      <c r="D122" s="119" t="s">
        <v>617</v>
      </c>
      <c r="E122" s="119" t="s">
        <v>305</v>
      </c>
      <c r="F122" s="118">
        <v>29435</v>
      </c>
      <c r="G122" s="118">
        <v>29435</v>
      </c>
      <c r="H122" s="117">
        <v>29435</v>
      </c>
    </row>
    <row r="123" spans="1:8" ht="25.5" outlineLevel="6" x14ac:dyDescent="0.25">
      <c r="A123" s="81" t="s">
        <v>1034</v>
      </c>
      <c r="B123" s="80" t="s">
        <v>1159</v>
      </c>
      <c r="C123" s="80" t="s">
        <v>1006</v>
      </c>
      <c r="D123" s="80" t="s">
        <v>1033</v>
      </c>
      <c r="E123" s="80"/>
      <c r="F123" s="79">
        <v>8493500</v>
      </c>
      <c r="G123" s="79">
        <v>0</v>
      </c>
      <c r="H123" s="78">
        <v>0</v>
      </c>
    </row>
    <row r="124" spans="1:8" outlineLevel="7" x14ac:dyDescent="0.25">
      <c r="A124" s="120" t="s">
        <v>364</v>
      </c>
      <c r="B124" s="119" t="s">
        <v>1159</v>
      </c>
      <c r="C124" s="119" t="s">
        <v>1006</v>
      </c>
      <c r="D124" s="119" t="s">
        <v>1033</v>
      </c>
      <c r="E124" s="119" t="s">
        <v>361</v>
      </c>
      <c r="F124" s="118">
        <v>8493500</v>
      </c>
      <c r="G124" s="118">
        <v>0</v>
      </c>
      <c r="H124" s="117">
        <v>0</v>
      </c>
    </row>
    <row r="125" spans="1:8" ht="25.5" outlineLevel="4" x14ac:dyDescent="0.25">
      <c r="A125" s="89" t="s">
        <v>1032</v>
      </c>
      <c r="B125" s="88" t="s">
        <v>1159</v>
      </c>
      <c r="C125" s="88" t="s">
        <v>1006</v>
      </c>
      <c r="D125" s="88" t="s">
        <v>1031</v>
      </c>
      <c r="E125" s="88"/>
      <c r="F125" s="87">
        <v>9438731.5</v>
      </c>
      <c r="G125" s="87">
        <v>8942096.1699999999</v>
      </c>
      <c r="H125" s="86">
        <v>8942096.1699999999</v>
      </c>
    </row>
    <row r="126" spans="1:8" outlineLevel="5" x14ac:dyDescent="0.25">
      <c r="A126" s="85" t="s">
        <v>1030</v>
      </c>
      <c r="B126" s="84" t="s">
        <v>1159</v>
      </c>
      <c r="C126" s="84" t="s">
        <v>1006</v>
      </c>
      <c r="D126" s="84" t="s">
        <v>1029</v>
      </c>
      <c r="E126" s="84"/>
      <c r="F126" s="83">
        <v>9438731.5</v>
      </c>
      <c r="G126" s="83">
        <v>8942096.1699999999</v>
      </c>
      <c r="H126" s="82">
        <v>8942096.1699999999</v>
      </c>
    </row>
    <row r="127" spans="1:8" outlineLevel="6" x14ac:dyDescent="0.25">
      <c r="A127" s="81" t="s">
        <v>1028</v>
      </c>
      <c r="B127" s="80" t="s">
        <v>1159</v>
      </c>
      <c r="C127" s="80" t="s">
        <v>1006</v>
      </c>
      <c r="D127" s="80" t="s">
        <v>1027</v>
      </c>
      <c r="E127" s="80"/>
      <c r="F127" s="79">
        <v>9438731.5</v>
      </c>
      <c r="G127" s="79">
        <v>8942096.1699999999</v>
      </c>
      <c r="H127" s="78">
        <v>8942096.1699999999</v>
      </c>
    </row>
    <row r="128" spans="1:8" ht="38.25" outlineLevel="7" x14ac:dyDescent="0.25">
      <c r="A128" s="120" t="s">
        <v>460</v>
      </c>
      <c r="B128" s="119" t="s">
        <v>1159</v>
      </c>
      <c r="C128" s="119" t="s">
        <v>1006</v>
      </c>
      <c r="D128" s="119" t="s">
        <v>1027</v>
      </c>
      <c r="E128" s="119" t="s">
        <v>459</v>
      </c>
      <c r="F128" s="118">
        <v>7092315.1799999997</v>
      </c>
      <c r="G128" s="118">
        <v>6919221.1799999997</v>
      </c>
      <c r="H128" s="117">
        <v>6919221.1799999997</v>
      </c>
    </row>
    <row r="129" spans="1:8" outlineLevel="7" x14ac:dyDescent="0.25">
      <c r="A129" s="120" t="s">
        <v>364</v>
      </c>
      <c r="B129" s="119" t="s">
        <v>1159</v>
      </c>
      <c r="C129" s="119" t="s">
        <v>1006</v>
      </c>
      <c r="D129" s="119" t="s">
        <v>1027</v>
      </c>
      <c r="E129" s="119" t="s">
        <v>361</v>
      </c>
      <c r="F129" s="118">
        <v>2346416.3199999998</v>
      </c>
      <c r="G129" s="118">
        <v>2022874.99</v>
      </c>
      <c r="H129" s="117">
        <v>2022874.99</v>
      </c>
    </row>
    <row r="130" spans="1:8" ht="25.5" outlineLevel="4" x14ac:dyDescent="0.25">
      <c r="A130" s="89" t="s">
        <v>616</v>
      </c>
      <c r="B130" s="88" t="s">
        <v>1159</v>
      </c>
      <c r="C130" s="88" t="s">
        <v>1006</v>
      </c>
      <c r="D130" s="88" t="s">
        <v>615</v>
      </c>
      <c r="E130" s="88"/>
      <c r="F130" s="87">
        <v>149274384.71000001</v>
      </c>
      <c r="G130" s="87">
        <v>147693866.62</v>
      </c>
      <c r="H130" s="86">
        <v>147821347.09</v>
      </c>
    </row>
    <row r="131" spans="1:8" outlineLevel="5" x14ac:dyDescent="0.25">
      <c r="A131" s="85" t="s">
        <v>614</v>
      </c>
      <c r="B131" s="84" t="s">
        <v>1159</v>
      </c>
      <c r="C131" s="84" t="s">
        <v>1006</v>
      </c>
      <c r="D131" s="84" t="s">
        <v>613</v>
      </c>
      <c r="E131" s="84"/>
      <c r="F131" s="83">
        <v>115560661.23</v>
      </c>
      <c r="G131" s="83">
        <v>115755809.81</v>
      </c>
      <c r="H131" s="82">
        <v>115883290.28</v>
      </c>
    </row>
    <row r="132" spans="1:8" outlineLevel="6" x14ac:dyDescent="0.25">
      <c r="A132" s="81" t="s">
        <v>612</v>
      </c>
      <c r="B132" s="80" t="s">
        <v>1159</v>
      </c>
      <c r="C132" s="80" t="s">
        <v>1006</v>
      </c>
      <c r="D132" s="80" t="s">
        <v>611</v>
      </c>
      <c r="E132" s="80"/>
      <c r="F132" s="79">
        <v>115560661.23</v>
      </c>
      <c r="G132" s="79">
        <v>115755809.81</v>
      </c>
      <c r="H132" s="78">
        <v>115883290.28</v>
      </c>
    </row>
    <row r="133" spans="1:8" ht="38.25" outlineLevel="7" x14ac:dyDescent="0.25">
      <c r="A133" s="120" t="s">
        <v>460</v>
      </c>
      <c r="B133" s="119" t="s">
        <v>1159</v>
      </c>
      <c r="C133" s="119" t="s">
        <v>1006</v>
      </c>
      <c r="D133" s="119" t="s">
        <v>611</v>
      </c>
      <c r="E133" s="119" t="s">
        <v>459</v>
      </c>
      <c r="F133" s="118">
        <v>109908769.66</v>
      </c>
      <c r="G133" s="118">
        <v>109977160.67</v>
      </c>
      <c r="H133" s="117">
        <v>109977160.67</v>
      </c>
    </row>
    <row r="134" spans="1:8" outlineLevel="7" x14ac:dyDescent="0.25">
      <c r="A134" s="120" t="s">
        <v>364</v>
      </c>
      <c r="B134" s="119" t="s">
        <v>1159</v>
      </c>
      <c r="C134" s="119" t="s">
        <v>1006</v>
      </c>
      <c r="D134" s="119" t="s">
        <v>611</v>
      </c>
      <c r="E134" s="119" t="s">
        <v>361</v>
      </c>
      <c r="F134" s="118">
        <v>5508260.5700000003</v>
      </c>
      <c r="G134" s="118">
        <v>5650018.1399999997</v>
      </c>
      <c r="H134" s="117">
        <v>5777498.6100000003</v>
      </c>
    </row>
    <row r="135" spans="1:8" outlineLevel="7" x14ac:dyDescent="0.25">
      <c r="A135" s="120" t="s">
        <v>308</v>
      </c>
      <c r="B135" s="119" t="s">
        <v>1159</v>
      </c>
      <c r="C135" s="119" t="s">
        <v>1006</v>
      </c>
      <c r="D135" s="119" t="s">
        <v>611</v>
      </c>
      <c r="E135" s="119" t="s">
        <v>305</v>
      </c>
      <c r="F135" s="118">
        <v>143631</v>
      </c>
      <c r="G135" s="118">
        <v>128631</v>
      </c>
      <c r="H135" s="117">
        <v>128631</v>
      </c>
    </row>
    <row r="136" spans="1:8" outlineLevel="5" x14ac:dyDescent="0.25">
      <c r="A136" s="85" t="s">
        <v>1026</v>
      </c>
      <c r="B136" s="84" t="s">
        <v>1159</v>
      </c>
      <c r="C136" s="84" t="s">
        <v>1006</v>
      </c>
      <c r="D136" s="84" t="s">
        <v>1025</v>
      </c>
      <c r="E136" s="84"/>
      <c r="F136" s="83">
        <v>33713723.479999997</v>
      </c>
      <c r="G136" s="83">
        <v>31938056.809999999</v>
      </c>
      <c r="H136" s="82">
        <v>31938056.809999999</v>
      </c>
    </row>
    <row r="137" spans="1:8" ht="25.5" outlineLevel="6" x14ac:dyDescent="0.25">
      <c r="A137" s="81" t="s">
        <v>1024</v>
      </c>
      <c r="B137" s="80" t="s">
        <v>1159</v>
      </c>
      <c r="C137" s="80" t="s">
        <v>1006</v>
      </c>
      <c r="D137" s="80" t="s">
        <v>1023</v>
      </c>
      <c r="E137" s="80"/>
      <c r="F137" s="79">
        <v>24691378.5</v>
      </c>
      <c r="G137" s="79">
        <v>22915711.829999998</v>
      </c>
      <c r="H137" s="78">
        <v>22915711.829999998</v>
      </c>
    </row>
    <row r="138" spans="1:8" ht="38.25" outlineLevel="7" x14ac:dyDescent="0.25">
      <c r="A138" s="120" t="s">
        <v>460</v>
      </c>
      <c r="B138" s="119" t="s">
        <v>1159</v>
      </c>
      <c r="C138" s="119" t="s">
        <v>1006</v>
      </c>
      <c r="D138" s="119" t="s">
        <v>1023</v>
      </c>
      <c r="E138" s="119" t="s">
        <v>459</v>
      </c>
      <c r="F138" s="118">
        <v>175176.67</v>
      </c>
      <c r="G138" s="118">
        <v>175176.67</v>
      </c>
      <c r="H138" s="117">
        <v>175176.67</v>
      </c>
    </row>
    <row r="139" spans="1:8" outlineLevel="7" x14ac:dyDescent="0.25">
      <c r="A139" s="120" t="s">
        <v>364</v>
      </c>
      <c r="B139" s="119" t="s">
        <v>1159</v>
      </c>
      <c r="C139" s="119" t="s">
        <v>1006</v>
      </c>
      <c r="D139" s="119" t="s">
        <v>1023</v>
      </c>
      <c r="E139" s="119" t="s">
        <v>361</v>
      </c>
      <c r="F139" s="118">
        <v>24085780.829999998</v>
      </c>
      <c r="G139" s="118">
        <v>22310114.16</v>
      </c>
      <c r="H139" s="117">
        <v>22310114.16</v>
      </c>
    </row>
    <row r="140" spans="1:8" outlineLevel="7" x14ac:dyDescent="0.25">
      <c r="A140" s="120" t="s">
        <v>308</v>
      </c>
      <c r="B140" s="119" t="s">
        <v>1159</v>
      </c>
      <c r="C140" s="119" t="s">
        <v>1006</v>
      </c>
      <c r="D140" s="119" t="s">
        <v>1023</v>
      </c>
      <c r="E140" s="119" t="s">
        <v>305</v>
      </c>
      <c r="F140" s="118">
        <v>430421</v>
      </c>
      <c r="G140" s="118">
        <v>430421</v>
      </c>
      <c r="H140" s="117">
        <v>430421</v>
      </c>
    </row>
    <row r="141" spans="1:8" outlineLevel="6" x14ac:dyDescent="0.25">
      <c r="A141" s="81" t="s">
        <v>1022</v>
      </c>
      <c r="B141" s="80" t="s">
        <v>1159</v>
      </c>
      <c r="C141" s="80" t="s">
        <v>1006</v>
      </c>
      <c r="D141" s="80" t="s">
        <v>1021</v>
      </c>
      <c r="E141" s="80"/>
      <c r="F141" s="79">
        <v>9022344.9800000004</v>
      </c>
      <c r="G141" s="79">
        <v>9022344.9800000004</v>
      </c>
      <c r="H141" s="78">
        <v>9022344.9800000004</v>
      </c>
    </row>
    <row r="142" spans="1:8" outlineLevel="7" x14ac:dyDescent="0.25">
      <c r="A142" s="120" t="s">
        <v>364</v>
      </c>
      <c r="B142" s="119" t="s">
        <v>1159</v>
      </c>
      <c r="C142" s="119" t="s">
        <v>1006</v>
      </c>
      <c r="D142" s="119" t="s">
        <v>1021</v>
      </c>
      <c r="E142" s="119" t="s">
        <v>361</v>
      </c>
      <c r="F142" s="118">
        <v>9022344.9800000004</v>
      </c>
      <c r="G142" s="118">
        <v>9022344.9800000004</v>
      </c>
      <c r="H142" s="117">
        <v>9022344.9800000004</v>
      </c>
    </row>
    <row r="143" spans="1:8" outlineLevel="4" x14ac:dyDescent="0.25">
      <c r="A143" s="89" t="s">
        <v>1020</v>
      </c>
      <c r="B143" s="88" t="s">
        <v>1159</v>
      </c>
      <c r="C143" s="88" t="s">
        <v>1006</v>
      </c>
      <c r="D143" s="88" t="s">
        <v>1019</v>
      </c>
      <c r="E143" s="88"/>
      <c r="F143" s="87">
        <v>671120</v>
      </c>
      <c r="G143" s="87">
        <v>671120</v>
      </c>
      <c r="H143" s="86">
        <v>671120</v>
      </c>
    </row>
    <row r="144" spans="1:8" outlineLevel="5" x14ac:dyDescent="0.25">
      <c r="A144" s="85" t="s">
        <v>1018</v>
      </c>
      <c r="B144" s="84" t="s">
        <v>1159</v>
      </c>
      <c r="C144" s="84" t="s">
        <v>1006</v>
      </c>
      <c r="D144" s="84" t="s">
        <v>1017</v>
      </c>
      <c r="E144" s="84"/>
      <c r="F144" s="83">
        <v>671120</v>
      </c>
      <c r="G144" s="83">
        <v>671120</v>
      </c>
      <c r="H144" s="82">
        <v>671120</v>
      </c>
    </row>
    <row r="145" spans="1:8" ht="25.5" outlineLevel="6" x14ac:dyDescent="0.25">
      <c r="A145" s="81" t="s">
        <v>1016</v>
      </c>
      <c r="B145" s="80" t="s">
        <v>1159</v>
      </c>
      <c r="C145" s="80" t="s">
        <v>1006</v>
      </c>
      <c r="D145" s="80" t="s">
        <v>1015</v>
      </c>
      <c r="E145" s="80"/>
      <c r="F145" s="79">
        <v>599000</v>
      </c>
      <c r="G145" s="79">
        <v>599000</v>
      </c>
      <c r="H145" s="78">
        <v>599000</v>
      </c>
    </row>
    <row r="146" spans="1:8" outlineLevel="7" x14ac:dyDescent="0.25">
      <c r="A146" s="120" t="s">
        <v>364</v>
      </c>
      <c r="B146" s="119" t="s">
        <v>1159</v>
      </c>
      <c r="C146" s="119" t="s">
        <v>1006</v>
      </c>
      <c r="D146" s="119" t="s">
        <v>1015</v>
      </c>
      <c r="E146" s="119" t="s">
        <v>361</v>
      </c>
      <c r="F146" s="118">
        <v>599000</v>
      </c>
      <c r="G146" s="118">
        <v>599000</v>
      </c>
      <c r="H146" s="117">
        <v>599000</v>
      </c>
    </row>
    <row r="147" spans="1:8" outlineLevel="6" x14ac:dyDescent="0.25">
      <c r="A147" s="81" t="s">
        <v>1014</v>
      </c>
      <c r="B147" s="80" t="s">
        <v>1159</v>
      </c>
      <c r="C147" s="80" t="s">
        <v>1006</v>
      </c>
      <c r="D147" s="80" t="s">
        <v>1013</v>
      </c>
      <c r="E147" s="80"/>
      <c r="F147" s="79">
        <v>72120</v>
      </c>
      <c r="G147" s="79">
        <v>72120</v>
      </c>
      <c r="H147" s="78">
        <v>72120</v>
      </c>
    </row>
    <row r="148" spans="1:8" outlineLevel="7" x14ac:dyDescent="0.25">
      <c r="A148" s="120" t="s">
        <v>364</v>
      </c>
      <c r="B148" s="119" t="s">
        <v>1159</v>
      </c>
      <c r="C148" s="119" t="s">
        <v>1006</v>
      </c>
      <c r="D148" s="119" t="s">
        <v>1013</v>
      </c>
      <c r="E148" s="119" t="s">
        <v>361</v>
      </c>
      <c r="F148" s="118">
        <v>72120</v>
      </c>
      <c r="G148" s="118">
        <v>72120</v>
      </c>
      <c r="H148" s="117">
        <v>72120</v>
      </c>
    </row>
    <row r="149" spans="1:8" outlineLevel="1" x14ac:dyDescent="0.25">
      <c r="A149" s="101" t="s">
        <v>1004</v>
      </c>
      <c r="B149" s="100" t="s">
        <v>1159</v>
      </c>
      <c r="C149" s="100" t="s">
        <v>1003</v>
      </c>
      <c r="D149" s="100"/>
      <c r="E149" s="100"/>
      <c r="F149" s="99">
        <v>69012875.540000007</v>
      </c>
      <c r="G149" s="99">
        <v>62432314.200000003</v>
      </c>
      <c r="H149" s="98">
        <v>62557661.649999999</v>
      </c>
    </row>
    <row r="150" spans="1:8" outlineLevel="2" x14ac:dyDescent="0.25">
      <c r="A150" s="97" t="s">
        <v>1002</v>
      </c>
      <c r="B150" s="96" t="s">
        <v>1159</v>
      </c>
      <c r="C150" s="96" t="s">
        <v>1000</v>
      </c>
      <c r="D150" s="96"/>
      <c r="E150" s="96"/>
      <c r="F150" s="95">
        <v>3340011.94</v>
      </c>
      <c r="G150" s="95">
        <v>3460538.34</v>
      </c>
      <c r="H150" s="94">
        <v>3585885.79</v>
      </c>
    </row>
    <row r="151" spans="1:8" outlineLevel="3" x14ac:dyDescent="0.25">
      <c r="A151" s="93" t="s">
        <v>315</v>
      </c>
      <c r="B151" s="92" t="s">
        <v>1159</v>
      </c>
      <c r="C151" s="92" t="s">
        <v>1000</v>
      </c>
      <c r="D151" s="92" t="s">
        <v>314</v>
      </c>
      <c r="E151" s="92"/>
      <c r="F151" s="91">
        <v>3340011.94</v>
      </c>
      <c r="G151" s="91">
        <v>3460538.34</v>
      </c>
      <c r="H151" s="90">
        <v>3585885.79</v>
      </c>
    </row>
    <row r="152" spans="1:8" ht="25.5" outlineLevel="4" x14ac:dyDescent="0.25">
      <c r="A152" s="89" t="s">
        <v>313</v>
      </c>
      <c r="B152" s="88" t="s">
        <v>1159</v>
      </c>
      <c r="C152" s="88" t="s">
        <v>1000</v>
      </c>
      <c r="D152" s="88" t="s">
        <v>312</v>
      </c>
      <c r="E152" s="88"/>
      <c r="F152" s="87">
        <v>3340011.94</v>
      </c>
      <c r="G152" s="87">
        <v>3460538.34</v>
      </c>
      <c r="H152" s="86">
        <v>3585885.79</v>
      </c>
    </row>
    <row r="153" spans="1:8" ht="25.5" outlineLevel="5" x14ac:dyDescent="0.25">
      <c r="A153" s="85" t="s">
        <v>627</v>
      </c>
      <c r="B153" s="84" t="s">
        <v>1159</v>
      </c>
      <c r="C153" s="84" t="s">
        <v>1000</v>
      </c>
      <c r="D153" s="84" t="s">
        <v>626</v>
      </c>
      <c r="E153" s="84"/>
      <c r="F153" s="83">
        <v>3340011.94</v>
      </c>
      <c r="G153" s="83">
        <v>3460538.34</v>
      </c>
      <c r="H153" s="82">
        <v>3585885.79</v>
      </c>
    </row>
    <row r="154" spans="1:8" ht="25.5" outlineLevel="6" x14ac:dyDescent="0.25">
      <c r="A154" s="81" t="s">
        <v>1001</v>
      </c>
      <c r="B154" s="80" t="s">
        <v>1159</v>
      </c>
      <c r="C154" s="80" t="s">
        <v>1000</v>
      </c>
      <c r="D154" s="80" t="s">
        <v>999</v>
      </c>
      <c r="E154" s="80"/>
      <c r="F154" s="79">
        <v>3340011.94</v>
      </c>
      <c r="G154" s="79">
        <v>3460538.34</v>
      </c>
      <c r="H154" s="78">
        <v>3585885.79</v>
      </c>
    </row>
    <row r="155" spans="1:8" ht="38.25" outlineLevel="7" x14ac:dyDescent="0.25">
      <c r="A155" s="120" t="s">
        <v>460</v>
      </c>
      <c r="B155" s="119" t="s">
        <v>1159</v>
      </c>
      <c r="C155" s="119" t="s">
        <v>1000</v>
      </c>
      <c r="D155" s="119" t="s">
        <v>999</v>
      </c>
      <c r="E155" s="119" t="s">
        <v>459</v>
      </c>
      <c r="F155" s="118">
        <v>2813330.04</v>
      </c>
      <c r="G155" s="118">
        <v>2813330.04</v>
      </c>
      <c r="H155" s="117">
        <v>2813330.04</v>
      </c>
    </row>
    <row r="156" spans="1:8" outlineLevel="7" x14ac:dyDescent="0.25">
      <c r="A156" s="120" t="s">
        <v>364</v>
      </c>
      <c r="B156" s="119" t="s">
        <v>1159</v>
      </c>
      <c r="C156" s="119" t="s">
        <v>1000</v>
      </c>
      <c r="D156" s="119" t="s">
        <v>999</v>
      </c>
      <c r="E156" s="119" t="s">
        <v>361</v>
      </c>
      <c r="F156" s="118">
        <v>526681.9</v>
      </c>
      <c r="G156" s="118">
        <v>647208.30000000005</v>
      </c>
      <c r="H156" s="117">
        <v>772555.75</v>
      </c>
    </row>
    <row r="157" spans="1:8" ht="25.5" outlineLevel="2" x14ac:dyDescent="0.25">
      <c r="A157" s="97" t="s">
        <v>998</v>
      </c>
      <c r="B157" s="96" t="s">
        <v>1159</v>
      </c>
      <c r="C157" s="96" t="s">
        <v>989</v>
      </c>
      <c r="D157" s="96"/>
      <c r="E157" s="96"/>
      <c r="F157" s="95">
        <v>52161022.579999998</v>
      </c>
      <c r="G157" s="95">
        <v>46573328.530000001</v>
      </c>
      <c r="H157" s="94">
        <v>46573328.530000001</v>
      </c>
    </row>
    <row r="158" spans="1:8" outlineLevel="3" x14ac:dyDescent="0.25">
      <c r="A158" s="93" t="s">
        <v>345</v>
      </c>
      <c r="B158" s="92" t="s">
        <v>1159</v>
      </c>
      <c r="C158" s="92" t="s">
        <v>989</v>
      </c>
      <c r="D158" s="92" t="s">
        <v>344</v>
      </c>
      <c r="E158" s="92"/>
      <c r="F158" s="91">
        <v>52161022.579999998</v>
      </c>
      <c r="G158" s="91">
        <v>46573328.530000001</v>
      </c>
      <c r="H158" s="90">
        <v>46573328.530000001</v>
      </c>
    </row>
    <row r="159" spans="1:8" ht="25.5" outlineLevel="4" x14ac:dyDescent="0.25">
      <c r="A159" s="89" t="s">
        <v>997</v>
      </c>
      <c r="B159" s="88" t="s">
        <v>1159</v>
      </c>
      <c r="C159" s="88" t="s">
        <v>989</v>
      </c>
      <c r="D159" s="88" t="s">
        <v>996</v>
      </c>
      <c r="E159" s="88"/>
      <c r="F159" s="87">
        <v>10167829.529999999</v>
      </c>
      <c r="G159" s="87">
        <v>4596656.4400000004</v>
      </c>
      <c r="H159" s="86">
        <v>4596656.4400000004</v>
      </c>
    </row>
    <row r="160" spans="1:8" ht="25.5" outlineLevel="5" x14ac:dyDescent="0.25">
      <c r="A160" s="85" t="s">
        <v>995</v>
      </c>
      <c r="B160" s="84" t="s">
        <v>1159</v>
      </c>
      <c r="C160" s="84" t="s">
        <v>989</v>
      </c>
      <c r="D160" s="84" t="s">
        <v>994</v>
      </c>
      <c r="E160" s="84"/>
      <c r="F160" s="83">
        <v>10167829.529999999</v>
      </c>
      <c r="G160" s="83">
        <v>4596656.4400000004</v>
      </c>
      <c r="H160" s="82">
        <v>4596656.4400000004</v>
      </c>
    </row>
    <row r="161" spans="1:8" outlineLevel="6" x14ac:dyDescent="0.25">
      <c r="A161" s="81" t="s">
        <v>993</v>
      </c>
      <c r="B161" s="80" t="s">
        <v>1159</v>
      </c>
      <c r="C161" s="80" t="s">
        <v>989</v>
      </c>
      <c r="D161" s="80" t="s">
        <v>992</v>
      </c>
      <c r="E161" s="80"/>
      <c r="F161" s="79">
        <v>9788102.6899999995</v>
      </c>
      <c r="G161" s="79">
        <v>4216929.5999999996</v>
      </c>
      <c r="H161" s="78">
        <v>4216929.5999999996</v>
      </c>
    </row>
    <row r="162" spans="1:8" outlineLevel="7" x14ac:dyDescent="0.25">
      <c r="A162" s="120" t="s">
        <v>364</v>
      </c>
      <c r="B162" s="119" t="s">
        <v>1159</v>
      </c>
      <c r="C162" s="119" t="s">
        <v>989</v>
      </c>
      <c r="D162" s="119" t="s">
        <v>992</v>
      </c>
      <c r="E162" s="119" t="s">
        <v>361</v>
      </c>
      <c r="F162" s="118">
        <v>9788102.6899999995</v>
      </c>
      <c r="G162" s="118">
        <v>4216929.5999999996</v>
      </c>
      <c r="H162" s="117">
        <v>4216929.5999999996</v>
      </c>
    </row>
    <row r="163" spans="1:8" outlineLevel="6" x14ac:dyDescent="0.25">
      <c r="A163" s="81" t="s">
        <v>991</v>
      </c>
      <c r="B163" s="80" t="s">
        <v>1159</v>
      </c>
      <c r="C163" s="80" t="s">
        <v>989</v>
      </c>
      <c r="D163" s="80" t="s">
        <v>990</v>
      </c>
      <c r="E163" s="80"/>
      <c r="F163" s="79">
        <v>379726.84</v>
      </c>
      <c r="G163" s="79">
        <v>379726.84</v>
      </c>
      <c r="H163" s="78">
        <v>379726.84</v>
      </c>
    </row>
    <row r="164" spans="1:8" outlineLevel="7" x14ac:dyDescent="0.25">
      <c r="A164" s="120" t="s">
        <v>364</v>
      </c>
      <c r="B164" s="119" t="s">
        <v>1159</v>
      </c>
      <c r="C164" s="119" t="s">
        <v>989</v>
      </c>
      <c r="D164" s="119" t="s">
        <v>990</v>
      </c>
      <c r="E164" s="119" t="s">
        <v>361</v>
      </c>
      <c r="F164" s="118">
        <v>379726.84</v>
      </c>
      <c r="G164" s="118">
        <v>379726.84</v>
      </c>
      <c r="H164" s="117">
        <v>379726.84</v>
      </c>
    </row>
    <row r="165" spans="1:8" ht="25.5" outlineLevel="4" x14ac:dyDescent="0.25">
      <c r="A165" s="89" t="s">
        <v>604</v>
      </c>
      <c r="B165" s="88" t="s">
        <v>1159</v>
      </c>
      <c r="C165" s="88" t="s">
        <v>989</v>
      </c>
      <c r="D165" s="88" t="s">
        <v>603</v>
      </c>
      <c r="E165" s="88"/>
      <c r="F165" s="87">
        <v>41993193.049999997</v>
      </c>
      <c r="G165" s="87">
        <v>41976672.090000004</v>
      </c>
      <c r="H165" s="86">
        <v>41976672.090000004</v>
      </c>
    </row>
    <row r="166" spans="1:8" outlineLevel="5" x14ac:dyDescent="0.25">
      <c r="A166" s="85" t="s">
        <v>602</v>
      </c>
      <c r="B166" s="84" t="s">
        <v>1159</v>
      </c>
      <c r="C166" s="84" t="s">
        <v>989</v>
      </c>
      <c r="D166" s="84" t="s">
        <v>601</v>
      </c>
      <c r="E166" s="84"/>
      <c r="F166" s="83">
        <v>39868426.270000003</v>
      </c>
      <c r="G166" s="83">
        <v>39851905.310000002</v>
      </c>
      <c r="H166" s="82">
        <v>39851905.310000002</v>
      </c>
    </row>
    <row r="167" spans="1:8" outlineLevel="6" x14ac:dyDescent="0.25">
      <c r="A167" s="81" t="s">
        <v>600</v>
      </c>
      <c r="B167" s="80" t="s">
        <v>1159</v>
      </c>
      <c r="C167" s="80" t="s">
        <v>989</v>
      </c>
      <c r="D167" s="80" t="s">
        <v>599</v>
      </c>
      <c r="E167" s="80"/>
      <c r="F167" s="79">
        <v>39868426.270000003</v>
      </c>
      <c r="G167" s="79">
        <v>39851905.310000002</v>
      </c>
      <c r="H167" s="78">
        <v>39851905.310000002</v>
      </c>
    </row>
    <row r="168" spans="1:8" ht="38.25" outlineLevel="7" x14ac:dyDescent="0.25">
      <c r="A168" s="120" t="s">
        <v>460</v>
      </c>
      <c r="B168" s="119" t="s">
        <v>1159</v>
      </c>
      <c r="C168" s="119" t="s">
        <v>989</v>
      </c>
      <c r="D168" s="119" t="s">
        <v>599</v>
      </c>
      <c r="E168" s="119" t="s">
        <v>459</v>
      </c>
      <c r="F168" s="118">
        <v>37735133.25</v>
      </c>
      <c r="G168" s="118">
        <v>37735133.25</v>
      </c>
      <c r="H168" s="117">
        <v>37735133.25</v>
      </c>
    </row>
    <row r="169" spans="1:8" outlineLevel="7" x14ac:dyDescent="0.25">
      <c r="A169" s="120" t="s">
        <v>364</v>
      </c>
      <c r="B169" s="119" t="s">
        <v>1159</v>
      </c>
      <c r="C169" s="119" t="s">
        <v>989</v>
      </c>
      <c r="D169" s="119" t="s">
        <v>599</v>
      </c>
      <c r="E169" s="119" t="s">
        <v>361</v>
      </c>
      <c r="F169" s="118">
        <v>2133293.02</v>
      </c>
      <c r="G169" s="118">
        <v>2116772.06</v>
      </c>
      <c r="H169" s="117">
        <v>2116772.06</v>
      </c>
    </row>
    <row r="170" spans="1:8" outlineLevel="5" x14ac:dyDescent="0.25">
      <c r="A170" s="85" t="s">
        <v>598</v>
      </c>
      <c r="B170" s="84" t="s">
        <v>1159</v>
      </c>
      <c r="C170" s="84" t="s">
        <v>989</v>
      </c>
      <c r="D170" s="84" t="s">
        <v>597</v>
      </c>
      <c r="E170" s="84"/>
      <c r="F170" s="83">
        <v>2124766.7799999998</v>
      </c>
      <c r="G170" s="83">
        <v>2124766.7799999998</v>
      </c>
      <c r="H170" s="82">
        <v>2124766.7799999998</v>
      </c>
    </row>
    <row r="171" spans="1:8" outlineLevel="6" x14ac:dyDescent="0.25">
      <c r="A171" s="81" t="s">
        <v>596</v>
      </c>
      <c r="B171" s="80" t="s">
        <v>1159</v>
      </c>
      <c r="C171" s="80" t="s">
        <v>989</v>
      </c>
      <c r="D171" s="80" t="s">
        <v>595</v>
      </c>
      <c r="E171" s="80"/>
      <c r="F171" s="79">
        <v>2124766.7799999998</v>
      </c>
      <c r="G171" s="79">
        <v>2124766.7799999998</v>
      </c>
      <c r="H171" s="78">
        <v>2124766.7799999998</v>
      </c>
    </row>
    <row r="172" spans="1:8" ht="38.25" outlineLevel="7" x14ac:dyDescent="0.25">
      <c r="A172" s="120" t="s">
        <v>460</v>
      </c>
      <c r="B172" s="119" t="s">
        <v>1159</v>
      </c>
      <c r="C172" s="119" t="s">
        <v>989</v>
      </c>
      <c r="D172" s="119" t="s">
        <v>595</v>
      </c>
      <c r="E172" s="119" t="s">
        <v>459</v>
      </c>
      <c r="F172" s="118">
        <v>306362</v>
      </c>
      <c r="G172" s="118">
        <v>306362</v>
      </c>
      <c r="H172" s="117">
        <v>306362</v>
      </c>
    </row>
    <row r="173" spans="1:8" outlineLevel="7" x14ac:dyDescent="0.25">
      <c r="A173" s="120" t="s">
        <v>364</v>
      </c>
      <c r="B173" s="119" t="s">
        <v>1159</v>
      </c>
      <c r="C173" s="119" t="s">
        <v>989</v>
      </c>
      <c r="D173" s="119" t="s">
        <v>595</v>
      </c>
      <c r="E173" s="119" t="s">
        <v>361</v>
      </c>
      <c r="F173" s="118">
        <v>1802009.78</v>
      </c>
      <c r="G173" s="118">
        <v>1802009.78</v>
      </c>
      <c r="H173" s="117">
        <v>1802009.78</v>
      </c>
    </row>
    <row r="174" spans="1:8" outlineLevel="7" x14ac:dyDescent="0.25">
      <c r="A174" s="120" t="s">
        <v>308</v>
      </c>
      <c r="B174" s="119" t="s">
        <v>1159</v>
      </c>
      <c r="C174" s="119" t="s">
        <v>989</v>
      </c>
      <c r="D174" s="119" t="s">
        <v>595</v>
      </c>
      <c r="E174" s="119" t="s">
        <v>305</v>
      </c>
      <c r="F174" s="118">
        <v>16395</v>
      </c>
      <c r="G174" s="118">
        <v>16395</v>
      </c>
      <c r="H174" s="117">
        <v>16395</v>
      </c>
    </row>
    <row r="175" spans="1:8" outlineLevel="2" x14ac:dyDescent="0.25">
      <c r="A175" s="97" t="s">
        <v>988</v>
      </c>
      <c r="B175" s="96" t="s">
        <v>1159</v>
      </c>
      <c r="C175" s="96" t="s">
        <v>982</v>
      </c>
      <c r="D175" s="96"/>
      <c r="E175" s="96"/>
      <c r="F175" s="95">
        <v>13511841.02</v>
      </c>
      <c r="G175" s="95">
        <v>12398447.33</v>
      </c>
      <c r="H175" s="94">
        <v>12398447.33</v>
      </c>
    </row>
    <row r="176" spans="1:8" outlineLevel="3" x14ac:dyDescent="0.25">
      <c r="A176" s="93" t="s">
        <v>389</v>
      </c>
      <c r="B176" s="92" t="s">
        <v>1159</v>
      </c>
      <c r="C176" s="92" t="s">
        <v>982</v>
      </c>
      <c r="D176" s="92" t="s">
        <v>388</v>
      </c>
      <c r="E176" s="92"/>
      <c r="F176" s="91">
        <v>120000</v>
      </c>
      <c r="G176" s="91">
        <v>120000</v>
      </c>
      <c r="H176" s="90">
        <v>120000</v>
      </c>
    </row>
    <row r="177" spans="1:8" outlineLevel="4" x14ac:dyDescent="0.25">
      <c r="A177" s="89" t="s">
        <v>387</v>
      </c>
      <c r="B177" s="88" t="s">
        <v>1159</v>
      </c>
      <c r="C177" s="88" t="s">
        <v>982</v>
      </c>
      <c r="D177" s="88" t="s">
        <v>386</v>
      </c>
      <c r="E177" s="88"/>
      <c r="F177" s="87">
        <v>120000</v>
      </c>
      <c r="G177" s="87">
        <v>120000</v>
      </c>
      <c r="H177" s="86">
        <v>120000</v>
      </c>
    </row>
    <row r="178" spans="1:8" outlineLevel="5" x14ac:dyDescent="0.25">
      <c r="A178" s="85" t="s">
        <v>385</v>
      </c>
      <c r="B178" s="84" t="s">
        <v>1159</v>
      </c>
      <c r="C178" s="84" t="s">
        <v>982</v>
      </c>
      <c r="D178" s="84" t="s">
        <v>384</v>
      </c>
      <c r="E178" s="84"/>
      <c r="F178" s="83">
        <v>120000</v>
      </c>
      <c r="G178" s="83">
        <v>120000</v>
      </c>
      <c r="H178" s="82">
        <v>120000</v>
      </c>
    </row>
    <row r="179" spans="1:8" ht="25.5" outlineLevel="6" x14ac:dyDescent="0.25">
      <c r="A179" s="81" t="s">
        <v>987</v>
      </c>
      <c r="B179" s="80" t="s">
        <v>1159</v>
      </c>
      <c r="C179" s="80" t="s">
        <v>982</v>
      </c>
      <c r="D179" s="80" t="s">
        <v>986</v>
      </c>
      <c r="E179" s="80"/>
      <c r="F179" s="79">
        <v>120000</v>
      </c>
      <c r="G179" s="79">
        <v>120000</v>
      </c>
      <c r="H179" s="78">
        <v>120000</v>
      </c>
    </row>
    <row r="180" spans="1:8" ht="25.5" outlineLevel="7" x14ac:dyDescent="0.25">
      <c r="A180" s="120" t="s">
        <v>322</v>
      </c>
      <c r="B180" s="119" t="s">
        <v>1159</v>
      </c>
      <c r="C180" s="119" t="s">
        <v>982</v>
      </c>
      <c r="D180" s="119" t="s">
        <v>986</v>
      </c>
      <c r="E180" s="119" t="s">
        <v>319</v>
      </c>
      <c r="F180" s="118">
        <v>120000</v>
      </c>
      <c r="G180" s="118">
        <v>120000</v>
      </c>
      <c r="H180" s="117">
        <v>120000</v>
      </c>
    </row>
    <row r="181" spans="1:8" outlineLevel="3" x14ac:dyDescent="0.25">
      <c r="A181" s="93" t="s">
        <v>345</v>
      </c>
      <c r="B181" s="92" t="s">
        <v>1159</v>
      </c>
      <c r="C181" s="92" t="s">
        <v>982</v>
      </c>
      <c r="D181" s="92" t="s">
        <v>344</v>
      </c>
      <c r="E181" s="92"/>
      <c r="F181" s="91">
        <v>13391841.02</v>
      </c>
      <c r="G181" s="91">
        <v>12278447.33</v>
      </c>
      <c r="H181" s="90">
        <v>12278447.33</v>
      </c>
    </row>
    <row r="182" spans="1:8" outlineLevel="4" x14ac:dyDescent="0.25">
      <c r="A182" s="89" t="s">
        <v>343</v>
      </c>
      <c r="B182" s="88" t="s">
        <v>1159</v>
      </c>
      <c r="C182" s="88" t="s">
        <v>982</v>
      </c>
      <c r="D182" s="88" t="s">
        <v>342</v>
      </c>
      <c r="E182" s="88"/>
      <c r="F182" s="87">
        <v>13391841.02</v>
      </c>
      <c r="G182" s="87">
        <v>12278447.33</v>
      </c>
      <c r="H182" s="86">
        <v>12278447.33</v>
      </c>
    </row>
    <row r="183" spans="1:8" ht="25.5" outlineLevel="5" x14ac:dyDescent="0.25">
      <c r="A183" s="85" t="s">
        <v>341</v>
      </c>
      <c r="B183" s="84" t="s">
        <v>1159</v>
      </c>
      <c r="C183" s="84" t="s">
        <v>982</v>
      </c>
      <c r="D183" s="84" t="s">
        <v>340</v>
      </c>
      <c r="E183" s="84"/>
      <c r="F183" s="83">
        <v>13391841.02</v>
      </c>
      <c r="G183" s="83">
        <v>12278447.33</v>
      </c>
      <c r="H183" s="82">
        <v>12278447.33</v>
      </c>
    </row>
    <row r="184" spans="1:8" outlineLevel="6" x14ac:dyDescent="0.25">
      <c r="A184" s="81" t="s">
        <v>985</v>
      </c>
      <c r="B184" s="80" t="s">
        <v>1159</v>
      </c>
      <c r="C184" s="80" t="s">
        <v>982</v>
      </c>
      <c r="D184" s="80" t="s">
        <v>984</v>
      </c>
      <c r="E184" s="80"/>
      <c r="F184" s="79">
        <v>64800</v>
      </c>
      <c r="G184" s="79">
        <v>0</v>
      </c>
      <c r="H184" s="78">
        <v>0</v>
      </c>
    </row>
    <row r="185" spans="1:8" outlineLevel="7" x14ac:dyDescent="0.25">
      <c r="A185" s="120" t="s">
        <v>364</v>
      </c>
      <c r="B185" s="119" t="s">
        <v>1159</v>
      </c>
      <c r="C185" s="119" t="s">
        <v>982</v>
      </c>
      <c r="D185" s="119" t="s">
        <v>984</v>
      </c>
      <c r="E185" s="119" t="s">
        <v>361</v>
      </c>
      <c r="F185" s="118">
        <v>64800</v>
      </c>
      <c r="G185" s="118">
        <v>0</v>
      </c>
      <c r="H185" s="117">
        <v>0</v>
      </c>
    </row>
    <row r="186" spans="1:8" ht="25.5" outlineLevel="6" x14ac:dyDescent="0.25">
      <c r="A186" s="81" t="s">
        <v>339</v>
      </c>
      <c r="B186" s="80" t="s">
        <v>1159</v>
      </c>
      <c r="C186" s="80" t="s">
        <v>982</v>
      </c>
      <c r="D186" s="80" t="s">
        <v>337</v>
      </c>
      <c r="E186" s="80"/>
      <c r="F186" s="79">
        <v>6046641.0199999996</v>
      </c>
      <c r="G186" s="79">
        <v>4998047.33</v>
      </c>
      <c r="H186" s="78">
        <v>4998047.33</v>
      </c>
    </row>
    <row r="187" spans="1:8" outlineLevel="7" x14ac:dyDescent="0.25">
      <c r="A187" s="120" t="s">
        <v>364</v>
      </c>
      <c r="B187" s="119" t="s">
        <v>1159</v>
      </c>
      <c r="C187" s="119" t="s">
        <v>982</v>
      </c>
      <c r="D187" s="119" t="s">
        <v>337</v>
      </c>
      <c r="E187" s="119" t="s">
        <v>361</v>
      </c>
      <c r="F187" s="118">
        <v>6046641.0199999996</v>
      </c>
      <c r="G187" s="118">
        <v>4998047.33</v>
      </c>
      <c r="H187" s="117">
        <v>4998047.33</v>
      </c>
    </row>
    <row r="188" spans="1:8" ht="25.5" outlineLevel="6" x14ac:dyDescent="0.25">
      <c r="A188" s="81" t="s">
        <v>983</v>
      </c>
      <c r="B188" s="80" t="s">
        <v>1159</v>
      </c>
      <c r="C188" s="80" t="s">
        <v>982</v>
      </c>
      <c r="D188" s="80" t="s">
        <v>981</v>
      </c>
      <c r="E188" s="80"/>
      <c r="F188" s="79">
        <v>7280400</v>
      </c>
      <c r="G188" s="79">
        <v>7280400</v>
      </c>
      <c r="H188" s="78">
        <v>7280400</v>
      </c>
    </row>
    <row r="189" spans="1:8" outlineLevel="7" x14ac:dyDescent="0.25">
      <c r="A189" s="120" t="s">
        <v>364</v>
      </c>
      <c r="B189" s="119" t="s">
        <v>1159</v>
      </c>
      <c r="C189" s="119" t="s">
        <v>982</v>
      </c>
      <c r="D189" s="119" t="s">
        <v>981</v>
      </c>
      <c r="E189" s="119" t="s">
        <v>361</v>
      </c>
      <c r="F189" s="118">
        <v>7280400</v>
      </c>
      <c r="G189" s="118">
        <v>7280400</v>
      </c>
      <c r="H189" s="117">
        <v>7280400</v>
      </c>
    </row>
    <row r="190" spans="1:8" outlineLevel="1" x14ac:dyDescent="0.25">
      <c r="A190" s="101" t="s">
        <v>980</v>
      </c>
      <c r="B190" s="100" t="s">
        <v>1159</v>
      </c>
      <c r="C190" s="100" t="s">
        <v>979</v>
      </c>
      <c r="D190" s="100"/>
      <c r="E190" s="100"/>
      <c r="F190" s="99">
        <v>561664606.38999999</v>
      </c>
      <c r="G190" s="99">
        <v>308227637.02999997</v>
      </c>
      <c r="H190" s="98">
        <v>315226145.05000001</v>
      </c>
    </row>
    <row r="191" spans="1:8" outlineLevel="2" x14ac:dyDescent="0.25">
      <c r="A191" s="97" t="s">
        <v>978</v>
      </c>
      <c r="B191" s="96" t="s">
        <v>1159</v>
      </c>
      <c r="C191" s="96" t="s">
        <v>970</v>
      </c>
      <c r="D191" s="96"/>
      <c r="E191" s="96"/>
      <c r="F191" s="95">
        <v>3615182.3</v>
      </c>
      <c r="G191" s="95">
        <v>3615182.3</v>
      </c>
      <c r="H191" s="94">
        <v>3615182.3</v>
      </c>
    </row>
    <row r="192" spans="1:8" outlineLevel="3" x14ac:dyDescent="0.25">
      <c r="A192" s="93" t="s">
        <v>464</v>
      </c>
      <c r="B192" s="92" t="s">
        <v>1159</v>
      </c>
      <c r="C192" s="92" t="s">
        <v>970</v>
      </c>
      <c r="D192" s="92" t="s">
        <v>463</v>
      </c>
      <c r="E192" s="92"/>
      <c r="F192" s="91">
        <v>3615182.3</v>
      </c>
      <c r="G192" s="91">
        <v>3615182.3</v>
      </c>
      <c r="H192" s="90">
        <v>3615182.3</v>
      </c>
    </row>
    <row r="193" spans="1:8" outlineLevel="5" x14ac:dyDescent="0.25">
      <c r="A193" s="85" t="s">
        <v>977</v>
      </c>
      <c r="B193" s="84" t="s">
        <v>1159</v>
      </c>
      <c r="C193" s="84" t="s">
        <v>970</v>
      </c>
      <c r="D193" s="84" t="s">
        <v>976</v>
      </c>
      <c r="E193" s="84"/>
      <c r="F193" s="83">
        <v>3615182.3</v>
      </c>
      <c r="G193" s="83">
        <v>3615182.3</v>
      </c>
      <c r="H193" s="82">
        <v>3615182.3</v>
      </c>
    </row>
    <row r="194" spans="1:8" ht="25.5" outlineLevel="6" x14ac:dyDescent="0.25">
      <c r="A194" s="81" t="s">
        <v>975</v>
      </c>
      <c r="B194" s="80" t="s">
        <v>1159</v>
      </c>
      <c r="C194" s="80" t="s">
        <v>970</v>
      </c>
      <c r="D194" s="80" t="s">
        <v>974</v>
      </c>
      <c r="E194" s="80"/>
      <c r="F194" s="79">
        <v>144727.5</v>
      </c>
      <c r="G194" s="79">
        <v>144727.5</v>
      </c>
      <c r="H194" s="78">
        <v>144727.5</v>
      </c>
    </row>
    <row r="195" spans="1:8" outlineLevel="7" x14ac:dyDescent="0.25">
      <c r="A195" s="120" t="s">
        <v>364</v>
      </c>
      <c r="B195" s="119" t="s">
        <v>1159</v>
      </c>
      <c r="C195" s="119" t="s">
        <v>970</v>
      </c>
      <c r="D195" s="119" t="s">
        <v>974</v>
      </c>
      <c r="E195" s="119" t="s">
        <v>361</v>
      </c>
      <c r="F195" s="118">
        <v>144727.5</v>
      </c>
      <c r="G195" s="118">
        <v>144727.5</v>
      </c>
      <c r="H195" s="117">
        <v>144727.5</v>
      </c>
    </row>
    <row r="196" spans="1:8" ht="25.5" outlineLevel="6" x14ac:dyDescent="0.25">
      <c r="A196" s="81" t="s">
        <v>973</v>
      </c>
      <c r="B196" s="80" t="s">
        <v>1159</v>
      </c>
      <c r="C196" s="80" t="s">
        <v>970</v>
      </c>
      <c r="D196" s="80" t="s">
        <v>972</v>
      </c>
      <c r="E196" s="80"/>
      <c r="F196" s="79">
        <v>1746005</v>
      </c>
      <c r="G196" s="79">
        <v>1746005</v>
      </c>
      <c r="H196" s="78">
        <v>1746005</v>
      </c>
    </row>
    <row r="197" spans="1:8" ht="38.25" outlineLevel="7" x14ac:dyDescent="0.25">
      <c r="A197" s="120" t="s">
        <v>460</v>
      </c>
      <c r="B197" s="119" t="s">
        <v>1159</v>
      </c>
      <c r="C197" s="119" t="s">
        <v>970</v>
      </c>
      <c r="D197" s="119" t="s">
        <v>972</v>
      </c>
      <c r="E197" s="119" t="s">
        <v>459</v>
      </c>
      <c r="F197" s="118">
        <v>30379</v>
      </c>
      <c r="G197" s="118">
        <v>30379</v>
      </c>
      <c r="H197" s="117">
        <v>30379</v>
      </c>
    </row>
    <row r="198" spans="1:8" outlineLevel="7" x14ac:dyDescent="0.25">
      <c r="A198" s="120" t="s">
        <v>364</v>
      </c>
      <c r="B198" s="119" t="s">
        <v>1159</v>
      </c>
      <c r="C198" s="119" t="s">
        <v>970</v>
      </c>
      <c r="D198" s="119" t="s">
        <v>972</v>
      </c>
      <c r="E198" s="119" t="s">
        <v>361</v>
      </c>
      <c r="F198" s="118">
        <v>1715626</v>
      </c>
      <c r="G198" s="118">
        <v>1715626</v>
      </c>
      <c r="H198" s="117">
        <v>1715626</v>
      </c>
    </row>
    <row r="199" spans="1:8" outlineLevel="6" x14ac:dyDescent="0.25">
      <c r="A199" s="81" t="s">
        <v>971</v>
      </c>
      <c r="B199" s="80" t="s">
        <v>1159</v>
      </c>
      <c r="C199" s="80" t="s">
        <v>970</v>
      </c>
      <c r="D199" s="80" t="s">
        <v>969</v>
      </c>
      <c r="E199" s="80"/>
      <c r="F199" s="79">
        <v>1724449.8</v>
      </c>
      <c r="G199" s="79">
        <v>1724449.8</v>
      </c>
      <c r="H199" s="78">
        <v>1724449.8</v>
      </c>
    </row>
    <row r="200" spans="1:8" outlineLevel="7" x14ac:dyDescent="0.25">
      <c r="A200" s="120" t="s">
        <v>364</v>
      </c>
      <c r="B200" s="119" t="s">
        <v>1159</v>
      </c>
      <c r="C200" s="119" t="s">
        <v>970</v>
      </c>
      <c r="D200" s="119" t="s">
        <v>969</v>
      </c>
      <c r="E200" s="119" t="s">
        <v>361</v>
      </c>
      <c r="F200" s="118">
        <v>1724449.8</v>
      </c>
      <c r="G200" s="118">
        <v>1724449.8</v>
      </c>
      <c r="H200" s="117">
        <v>1724449.8</v>
      </c>
    </row>
    <row r="201" spans="1:8" outlineLevel="2" x14ac:dyDescent="0.25">
      <c r="A201" s="97" t="s">
        <v>968</v>
      </c>
      <c r="B201" s="96" t="s">
        <v>1159</v>
      </c>
      <c r="C201" s="96" t="s">
        <v>966</v>
      </c>
      <c r="D201" s="96"/>
      <c r="E201" s="96"/>
      <c r="F201" s="95">
        <v>17921856.5</v>
      </c>
      <c r="G201" s="95">
        <v>0</v>
      </c>
      <c r="H201" s="94">
        <v>0</v>
      </c>
    </row>
    <row r="202" spans="1:8" outlineLevel="3" x14ac:dyDescent="0.25">
      <c r="A202" s="93" t="s">
        <v>381</v>
      </c>
      <c r="B202" s="92" t="s">
        <v>1159</v>
      </c>
      <c r="C202" s="92" t="s">
        <v>966</v>
      </c>
      <c r="D202" s="92" t="s">
        <v>380</v>
      </c>
      <c r="E202" s="92"/>
      <c r="F202" s="91">
        <v>17921856.5</v>
      </c>
      <c r="G202" s="91">
        <v>0</v>
      </c>
      <c r="H202" s="90">
        <v>0</v>
      </c>
    </row>
    <row r="203" spans="1:8" ht="25.5" outlineLevel="4" x14ac:dyDescent="0.25">
      <c r="A203" s="89" t="s">
        <v>379</v>
      </c>
      <c r="B203" s="88" t="s">
        <v>1159</v>
      </c>
      <c r="C203" s="88" t="s">
        <v>966</v>
      </c>
      <c r="D203" s="88" t="s">
        <v>378</v>
      </c>
      <c r="E203" s="88"/>
      <c r="F203" s="87">
        <v>17921856.5</v>
      </c>
      <c r="G203" s="87">
        <v>0</v>
      </c>
      <c r="H203" s="86">
        <v>0</v>
      </c>
    </row>
    <row r="204" spans="1:8" ht="25.5" outlineLevel="5" x14ac:dyDescent="0.25">
      <c r="A204" s="85" t="s">
        <v>377</v>
      </c>
      <c r="B204" s="84" t="s">
        <v>1159</v>
      </c>
      <c r="C204" s="84" t="s">
        <v>966</v>
      </c>
      <c r="D204" s="84" t="s">
        <v>376</v>
      </c>
      <c r="E204" s="84"/>
      <c r="F204" s="83">
        <v>17921856.5</v>
      </c>
      <c r="G204" s="83">
        <v>0</v>
      </c>
      <c r="H204" s="82">
        <v>0</v>
      </c>
    </row>
    <row r="205" spans="1:8" ht="38.25" outlineLevel="6" x14ac:dyDescent="0.25">
      <c r="A205" s="81" t="s">
        <v>967</v>
      </c>
      <c r="B205" s="80" t="s">
        <v>1159</v>
      </c>
      <c r="C205" s="80" t="s">
        <v>966</v>
      </c>
      <c r="D205" s="80" t="s">
        <v>965</v>
      </c>
      <c r="E205" s="80"/>
      <c r="F205" s="79">
        <v>17921856.5</v>
      </c>
      <c r="G205" s="79">
        <v>0</v>
      </c>
      <c r="H205" s="78">
        <v>0</v>
      </c>
    </row>
    <row r="206" spans="1:8" outlineLevel="7" x14ac:dyDescent="0.25">
      <c r="A206" s="120" t="s">
        <v>308</v>
      </c>
      <c r="B206" s="119" t="s">
        <v>1159</v>
      </c>
      <c r="C206" s="119" t="s">
        <v>966</v>
      </c>
      <c r="D206" s="119" t="s">
        <v>965</v>
      </c>
      <c r="E206" s="119" t="s">
        <v>305</v>
      </c>
      <c r="F206" s="118">
        <v>17921856.5</v>
      </c>
      <c r="G206" s="118">
        <v>0</v>
      </c>
      <c r="H206" s="117">
        <v>0</v>
      </c>
    </row>
    <row r="207" spans="1:8" outlineLevel="2" x14ac:dyDescent="0.25">
      <c r="A207" s="97" t="s">
        <v>964</v>
      </c>
      <c r="B207" s="96" t="s">
        <v>1159</v>
      </c>
      <c r="C207" s="96" t="s">
        <v>920</v>
      </c>
      <c r="D207" s="96"/>
      <c r="E207" s="96"/>
      <c r="F207" s="95">
        <v>358094261.62</v>
      </c>
      <c r="G207" s="95">
        <v>290657923.83999997</v>
      </c>
      <c r="H207" s="94">
        <v>297650975.10000002</v>
      </c>
    </row>
    <row r="208" spans="1:8" outlineLevel="3" x14ac:dyDescent="0.25">
      <c r="A208" s="93" t="s">
        <v>389</v>
      </c>
      <c r="B208" s="92" t="s">
        <v>1159</v>
      </c>
      <c r="C208" s="92" t="s">
        <v>920</v>
      </c>
      <c r="D208" s="92" t="s">
        <v>388</v>
      </c>
      <c r="E208" s="92"/>
      <c r="F208" s="91">
        <v>53096710</v>
      </c>
      <c r="G208" s="91">
        <v>0</v>
      </c>
      <c r="H208" s="90">
        <v>0</v>
      </c>
    </row>
    <row r="209" spans="1:8" outlineLevel="4" x14ac:dyDescent="0.25">
      <c r="A209" s="89" t="s">
        <v>895</v>
      </c>
      <c r="B209" s="88" t="s">
        <v>1159</v>
      </c>
      <c r="C209" s="88" t="s">
        <v>920</v>
      </c>
      <c r="D209" s="88" t="s">
        <v>894</v>
      </c>
      <c r="E209" s="88"/>
      <c r="F209" s="87">
        <v>53096710</v>
      </c>
      <c r="G209" s="87">
        <v>0</v>
      </c>
      <c r="H209" s="86">
        <v>0</v>
      </c>
    </row>
    <row r="210" spans="1:8" outlineLevel="5" x14ac:dyDescent="0.25">
      <c r="A210" s="85" t="s">
        <v>893</v>
      </c>
      <c r="B210" s="84" t="s">
        <v>1159</v>
      </c>
      <c r="C210" s="84" t="s">
        <v>920</v>
      </c>
      <c r="D210" s="84" t="s">
        <v>892</v>
      </c>
      <c r="E210" s="84"/>
      <c r="F210" s="83">
        <v>53096710</v>
      </c>
      <c r="G210" s="83">
        <v>0</v>
      </c>
      <c r="H210" s="82">
        <v>0</v>
      </c>
    </row>
    <row r="211" spans="1:8" ht="38.25" outlineLevel="6" x14ac:dyDescent="0.25">
      <c r="A211" s="81" t="s">
        <v>963</v>
      </c>
      <c r="B211" s="80" t="s">
        <v>1159</v>
      </c>
      <c r="C211" s="80" t="s">
        <v>920</v>
      </c>
      <c r="D211" s="80" t="s">
        <v>962</v>
      </c>
      <c r="E211" s="80"/>
      <c r="F211" s="79">
        <v>53096710</v>
      </c>
      <c r="G211" s="79">
        <v>0</v>
      </c>
      <c r="H211" s="78">
        <v>0</v>
      </c>
    </row>
    <row r="212" spans="1:8" outlineLevel="7" x14ac:dyDescent="0.25">
      <c r="A212" s="120" t="s">
        <v>436</v>
      </c>
      <c r="B212" s="119" t="s">
        <v>1159</v>
      </c>
      <c r="C212" s="119" t="s">
        <v>920</v>
      </c>
      <c r="D212" s="119" t="s">
        <v>962</v>
      </c>
      <c r="E212" s="119" t="s">
        <v>434</v>
      </c>
      <c r="F212" s="118">
        <v>53096710</v>
      </c>
      <c r="G212" s="118">
        <v>0</v>
      </c>
      <c r="H212" s="117">
        <v>0</v>
      </c>
    </row>
    <row r="213" spans="1:8" outlineLevel="3" x14ac:dyDescent="0.25">
      <c r="A213" s="93" t="s">
        <v>381</v>
      </c>
      <c r="B213" s="92" t="s">
        <v>1159</v>
      </c>
      <c r="C213" s="92" t="s">
        <v>920</v>
      </c>
      <c r="D213" s="92" t="s">
        <v>380</v>
      </c>
      <c r="E213" s="92"/>
      <c r="F213" s="91">
        <v>304997551.62</v>
      </c>
      <c r="G213" s="91">
        <v>290657923.83999997</v>
      </c>
      <c r="H213" s="90">
        <v>297650975.10000002</v>
      </c>
    </row>
    <row r="214" spans="1:8" ht="38.25" outlineLevel="4" x14ac:dyDescent="0.25">
      <c r="A214" s="89" t="s">
        <v>769</v>
      </c>
      <c r="B214" s="88" t="s">
        <v>1159</v>
      </c>
      <c r="C214" s="88" t="s">
        <v>920</v>
      </c>
      <c r="D214" s="88" t="s">
        <v>768</v>
      </c>
      <c r="E214" s="88"/>
      <c r="F214" s="87">
        <v>304997551.62</v>
      </c>
      <c r="G214" s="87">
        <v>290657923.83999997</v>
      </c>
      <c r="H214" s="86">
        <v>297650975.10000002</v>
      </c>
    </row>
    <row r="215" spans="1:8" ht="25.5" outlineLevel="5" x14ac:dyDescent="0.25">
      <c r="A215" s="85" t="s">
        <v>961</v>
      </c>
      <c r="B215" s="84" t="s">
        <v>1159</v>
      </c>
      <c r="C215" s="84" t="s">
        <v>920</v>
      </c>
      <c r="D215" s="84" t="s">
        <v>960</v>
      </c>
      <c r="E215" s="84"/>
      <c r="F215" s="83">
        <v>136587203.44999999</v>
      </c>
      <c r="G215" s="83">
        <v>123515788.18000001</v>
      </c>
      <c r="H215" s="82">
        <v>115508839.44</v>
      </c>
    </row>
    <row r="216" spans="1:8" ht="25.5" outlineLevel="6" x14ac:dyDescent="0.25">
      <c r="A216" s="81" t="s">
        <v>959</v>
      </c>
      <c r="B216" s="80" t="s">
        <v>1159</v>
      </c>
      <c r="C216" s="80" t="s">
        <v>920</v>
      </c>
      <c r="D216" s="80" t="s">
        <v>958</v>
      </c>
      <c r="E216" s="80"/>
      <c r="F216" s="79">
        <v>45543432.329999998</v>
      </c>
      <c r="G216" s="79">
        <v>47343432.329999998</v>
      </c>
      <c r="H216" s="78">
        <v>47343432.329999998</v>
      </c>
    </row>
    <row r="217" spans="1:8" outlineLevel="7" x14ac:dyDescent="0.25">
      <c r="A217" s="120" t="s">
        <v>364</v>
      </c>
      <c r="B217" s="119" t="s">
        <v>1159</v>
      </c>
      <c r="C217" s="119" t="s">
        <v>920</v>
      </c>
      <c r="D217" s="119" t="s">
        <v>958</v>
      </c>
      <c r="E217" s="119" t="s">
        <v>361</v>
      </c>
      <c r="F217" s="118">
        <v>45543432.329999998</v>
      </c>
      <c r="G217" s="118">
        <v>47343432.329999998</v>
      </c>
      <c r="H217" s="117">
        <v>47343432.329999998</v>
      </c>
    </row>
    <row r="218" spans="1:8" ht="25.5" outlineLevel="6" x14ac:dyDescent="0.25">
      <c r="A218" s="81" t="s">
        <v>957</v>
      </c>
      <c r="B218" s="80" t="s">
        <v>1159</v>
      </c>
      <c r="C218" s="80" t="s">
        <v>920</v>
      </c>
      <c r="D218" s="80" t="s">
        <v>956</v>
      </c>
      <c r="E218" s="80"/>
      <c r="F218" s="79">
        <v>4016666.67</v>
      </c>
      <c r="G218" s="79">
        <v>0</v>
      </c>
      <c r="H218" s="78">
        <v>0</v>
      </c>
    </row>
    <row r="219" spans="1:8" outlineLevel="7" x14ac:dyDescent="0.25">
      <c r="A219" s="120" t="s">
        <v>364</v>
      </c>
      <c r="B219" s="119" t="s">
        <v>1159</v>
      </c>
      <c r="C219" s="119" t="s">
        <v>920</v>
      </c>
      <c r="D219" s="119" t="s">
        <v>956</v>
      </c>
      <c r="E219" s="119" t="s">
        <v>361</v>
      </c>
      <c r="F219" s="118">
        <v>4016666.67</v>
      </c>
      <c r="G219" s="118">
        <v>0</v>
      </c>
      <c r="H219" s="117">
        <v>0</v>
      </c>
    </row>
    <row r="220" spans="1:8" outlineLevel="6" x14ac:dyDescent="0.25">
      <c r="A220" s="81" t="s">
        <v>955</v>
      </c>
      <c r="B220" s="80" t="s">
        <v>1159</v>
      </c>
      <c r="C220" s="80" t="s">
        <v>920</v>
      </c>
      <c r="D220" s="80" t="s">
        <v>954</v>
      </c>
      <c r="E220" s="80"/>
      <c r="F220" s="79">
        <v>1629249</v>
      </c>
      <c r="G220" s="79">
        <v>0</v>
      </c>
      <c r="H220" s="78">
        <v>0</v>
      </c>
    </row>
    <row r="221" spans="1:8" outlineLevel="7" x14ac:dyDescent="0.25">
      <c r="A221" s="120" t="s">
        <v>436</v>
      </c>
      <c r="B221" s="119" t="s">
        <v>1159</v>
      </c>
      <c r="C221" s="119" t="s">
        <v>920</v>
      </c>
      <c r="D221" s="119" t="s">
        <v>954</v>
      </c>
      <c r="E221" s="119" t="s">
        <v>434</v>
      </c>
      <c r="F221" s="118">
        <v>1629249</v>
      </c>
      <c r="G221" s="118">
        <v>0</v>
      </c>
      <c r="H221" s="117">
        <v>0</v>
      </c>
    </row>
    <row r="222" spans="1:8" outlineLevel="6" x14ac:dyDescent="0.25">
      <c r="A222" s="81" t="s">
        <v>953</v>
      </c>
      <c r="B222" s="80" t="s">
        <v>1159</v>
      </c>
      <c r="C222" s="80" t="s">
        <v>920</v>
      </c>
      <c r="D222" s="80" t="s">
        <v>952</v>
      </c>
      <c r="E222" s="80"/>
      <c r="F222" s="79">
        <v>1563109</v>
      </c>
      <c r="G222" s="79">
        <v>0</v>
      </c>
      <c r="H222" s="78">
        <v>0</v>
      </c>
    </row>
    <row r="223" spans="1:8" outlineLevel="7" x14ac:dyDescent="0.25">
      <c r="A223" s="120" t="s">
        <v>364</v>
      </c>
      <c r="B223" s="119" t="s">
        <v>1159</v>
      </c>
      <c r="C223" s="119" t="s">
        <v>920</v>
      </c>
      <c r="D223" s="119" t="s">
        <v>952</v>
      </c>
      <c r="E223" s="119" t="s">
        <v>361</v>
      </c>
      <c r="F223" s="118">
        <v>1563109</v>
      </c>
      <c r="G223" s="118">
        <v>0</v>
      </c>
      <c r="H223" s="117">
        <v>0</v>
      </c>
    </row>
    <row r="224" spans="1:8" ht="25.5" outlineLevel="6" x14ac:dyDescent="0.25">
      <c r="A224" s="81" t="s">
        <v>951</v>
      </c>
      <c r="B224" s="80" t="s">
        <v>1159</v>
      </c>
      <c r="C224" s="80" t="s">
        <v>920</v>
      </c>
      <c r="D224" s="80" t="s">
        <v>950</v>
      </c>
      <c r="E224" s="80"/>
      <c r="F224" s="79">
        <v>7259578.0300000003</v>
      </c>
      <c r="G224" s="79">
        <v>7259578.0300000003</v>
      </c>
      <c r="H224" s="78">
        <v>7259578.0300000003</v>
      </c>
    </row>
    <row r="225" spans="1:8" outlineLevel="7" x14ac:dyDescent="0.25">
      <c r="A225" s="120" t="s">
        <v>364</v>
      </c>
      <c r="B225" s="119" t="s">
        <v>1159</v>
      </c>
      <c r="C225" s="119" t="s">
        <v>920</v>
      </c>
      <c r="D225" s="119" t="s">
        <v>950</v>
      </c>
      <c r="E225" s="119" t="s">
        <v>361</v>
      </c>
      <c r="F225" s="118">
        <v>7259578.0300000003</v>
      </c>
      <c r="G225" s="118">
        <v>7259578.0300000003</v>
      </c>
      <c r="H225" s="117">
        <v>7259578.0300000003</v>
      </c>
    </row>
    <row r="226" spans="1:8" ht="25.5" outlineLevel="6" x14ac:dyDescent="0.25">
      <c r="A226" s="81" t="s">
        <v>949</v>
      </c>
      <c r="B226" s="80" t="s">
        <v>1159</v>
      </c>
      <c r="C226" s="80" t="s">
        <v>920</v>
      </c>
      <c r="D226" s="80" t="s">
        <v>948</v>
      </c>
      <c r="E226" s="80"/>
      <c r="F226" s="79">
        <v>2684096</v>
      </c>
      <c r="G226" s="79">
        <v>2684096</v>
      </c>
      <c r="H226" s="78">
        <v>2684096</v>
      </c>
    </row>
    <row r="227" spans="1:8" outlineLevel="7" x14ac:dyDescent="0.25">
      <c r="A227" s="120" t="s">
        <v>364</v>
      </c>
      <c r="B227" s="119" t="s">
        <v>1159</v>
      </c>
      <c r="C227" s="119" t="s">
        <v>920</v>
      </c>
      <c r="D227" s="119" t="s">
        <v>948</v>
      </c>
      <c r="E227" s="119" t="s">
        <v>361</v>
      </c>
      <c r="F227" s="118">
        <v>2684096</v>
      </c>
      <c r="G227" s="118">
        <v>2684096</v>
      </c>
      <c r="H227" s="117">
        <v>2684096</v>
      </c>
    </row>
    <row r="228" spans="1:8" outlineLevel="6" x14ac:dyDescent="0.25">
      <c r="A228" s="81" t="s">
        <v>947</v>
      </c>
      <c r="B228" s="80" t="s">
        <v>1159</v>
      </c>
      <c r="C228" s="80" t="s">
        <v>920</v>
      </c>
      <c r="D228" s="80" t="s">
        <v>946</v>
      </c>
      <c r="E228" s="80"/>
      <c r="F228" s="79">
        <v>1687808</v>
      </c>
      <c r="G228" s="79">
        <v>0</v>
      </c>
      <c r="H228" s="78">
        <v>0</v>
      </c>
    </row>
    <row r="229" spans="1:8" outlineLevel="7" x14ac:dyDescent="0.25">
      <c r="A229" s="120" t="s">
        <v>364</v>
      </c>
      <c r="B229" s="119" t="s">
        <v>1159</v>
      </c>
      <c r="C229" s="119" t="s">
        <v>920</v>
      </c>
      <c r="D229" s="119" t="s">
        <v>946</v>
      </c>
      <c r="E229" s="119" t="s">
        <v>361</v>
      </c>
      <c r="F229" s="118">
        <v>1687808</v>
      </c>
      <c r="G229" s="118">
        <v>0</v>
      </c>
      <c r="H229" s="117">
        <v>0</v>
      </c>
    </row>
    <row r="230" spans="1:8" ht="38.25" outlineLevel="6" x14ac:dyDescent="0.25">
      <c r="A230" s="81" t="s">
        <v>945</v>
      </c>
      <c r="B230" s="80" t="s">
        <v>1159</v>
      </c>
      <c r="C230" s="80" t="s">
        <v>920</v>
      </c>
      <c r="D230" s="80" t="s">
        <v>944</v>
      </c>
      <c r="E230" s="80"/>
      <c r="F230" s="79">
        <v>36101632.210000001</v>
      </c>
      <c r="G230" s="79">
        <v>33114340.91</v>
      </c>
      <c r="H230" s="78">
        <v>29110866.539999999</v>
      </c>
    </row>
    <row r="231" spans="1:8" outlineLevel="7" x14ac:dyDescent="0.25">
      <c r="A231" s="120" t="s">
        <v>364</v>
      </c>
      <c r="B231" s="119" t="s">
        <v>1159</v>
      </c>
      <c r="C231" s="119" t="s">
        <v>920</v>
      </c>
      <c r="D231" s="119" t="s">
        <v>944</v>
      </c>
      <c r="E231" s="119" t="s">
        <v>361</v>
      </c>
      <c r="F231" s="118">
        <v>36101632.210000001</v>
      </c>
      <c r="G231" s="118">
        <v>33114340.91</v>
      </c>
      <c r="H231" s="117">
        <v>29110866.539999999</v>
      </c>
    </row>
    <row r="232" spans="1:8" ht="38.25" outlineLevel="6" x14ac:dyDescent="0.25">
      <c r="A232" s="81" t="s">
        <v>943</v>
      </c>
      <c r="B232" s="80" t="s">
        <v>1159</v>
      </c>
      <c r="C232" s="80" t="s">
        <v>920</v>
      </c>
      <c r="D232" s="80" t="s">
        <v>942</v>
      </c>
      <c r="E232" s="80"/>
      <c r="F232" s="79">
        <v>36101632.210000001</v>
      </c>
      <c r="G232" s="79">
        <v>33114340.91</v>
      </c>
      <c r="H232" s="78">
        <v>29110866.539999999</v>
      </c>
    </row>
    <row r="233" spans="1:8" outlineLevel="7" x14ac:dyDescent="0.25">
      <c r="A233" s="120" t="s">
        <v>364</v>
      </c>
      <c r="B233" s="119" t="s">
        <v>1159</v>
      </c>
      <c r="C233" s="119" t="s">
        <v>920</v>
      </c>
      <c r="D233" s="119" t="s">
        <v>942</v>
      </c>
      <c r="E233" s="119" t="s">
        <v>361</v>
      </c>
      <c r="F233" s="118">
        <v>36101632.210000001</v>
      </c>
      <c r="G233" s="118">
        <v>33114340.91</v>
      </c>
      <c r="H233" s="117">
        <v>29110866.539999999</v>
      </c>
    </row>
    <row r="234" spans="1:8" outlineLevel="5" x14ac:dyDescent="0.25">
      <c r="A234" s="85" t="s">
        <v>941</v>
      </c>
      <c r="B234" s="84" t="s">
        <v>1159</v>
      </c>
      <c r="C234" s="84" t="s">
        <v>920</v>
      </c>
      <c r="D234" s="84" t="s">
        <v>940</v>
      </c>
      <c r="E234" s="84"/>
      <c r="F234" s="83">
        <v>5769591.7800000003</v>
      </c>
      <c r="G234" s="83">
        <v>6301379.2699999996</v>
      </c>
      <c r="H234" s="82">
        <v>6301379.2699999996</v>
      </c>
    </row>
    <row r="235" spans="1:8" outlineLevel="6" x14ac:dyDescent="0.25">
      <c r="A235" s="81" t="s">
        <v>939</v>
      </c>
      <c r="B235" s="80" t="s">
        <v>1159</v>
      </c>
      <c r="C235" s="80" t="s">
        <v>920</v>
      </c>
      <c r="D235" s="80" t="s">
        <v>938</v>
      </c>
      <c r="E235" s="80"/>
      <c r="F235" s="79">
        <v>1608971</v>
      </c>
      <c r="G235" s="79">
        <v>1608971</v>
      </c>
      <c r="H235" s="78">
        <v>1608971</v>
      </c>
    </row>
    <row r="236" spans="1:8" outlineLevel="7" x14ac:dyDescent="0.25">
      <c r="A236" s="120" t="s">
        <v>364</v>
      </c>
      <c r="B236" s="119" t="s">
        <v>1159</v>
      </c>
      <c r="C236" s="119" t="s">
        <v>920</v>
      </c>
      <c r="D236" s="119" t="s">
        <v>938</v>
      </c>
      <c r="E236" s="119" t="s">
        <v>361</v>
      </c>
      <c r="F236" s="118">
        <v>1608971</v>
      </c>
      <c r="G236" s="118">
        <v>1608971</v>
      </c>
      <c r="H236" s="117">
        <v>1608971</v>
      </c>
    </row>
    <row r="237" spans="1:8" ht="25.5" outlineLevel="6" x14ac:dyDescent="0.25">
      <c r="A237" s="81" t="s">
        <v>937</v>
      </c>
      <c r="B237" s="80" t="s">
        <v>1159</v>
      </c>
      <c r="C237" s="80" t="s">
        <v>920</v>
      </c>
      <c r="D237" s="80" t="s">
        <v>936</v>
      </c>
      <c r="E237" s="80"/>
      <c r="F237" s="79">
        <v>2149781.2799999998</v>
      </c>
      <c r="G237" s="79">
        <v>831568.77</v>
      </c>
      <c r="H237" s="78">
        <v>831568.77</v>
      </c>
    </row>
    <row r="238" spans="1:8" outlineLevel="7" x14ac:dyDescent="0.25">
      <c r="A238" s="120" t="s">
        <v>364</v>
      </c>
      <c r="B238" s="119" t="s">
        <v>1159</v>
      </c>
      <c r="C238" s="119" t="s">
        <v>920</v>
      </c>
      <c r="D238" s="119" t="s">
        <v>936</v>
      </c>
      <c r="E238" s="119" t="s">
        <v>361</v>
      </c>
      <c r="F238" s="118">
        <v>2149781.2799999998</v>
      </c>
      <c r="G238" s="118">
        <v>831568.77</v>
      </c>
      <c r="H238" s="117">
        <v>831568.77</v>
      </c>
    </row>
    <row r="239" spans="1:8" outlineLevel="6" x14ac:dyDescent="0.25">
      <c r="A239" s="81" t="s">
        <v>935</v>
      </c>
      <c r="B239" s="80" t="s">
        <v>1159</v>
      </c>
      <c r="C239" s="80" t="s">
        <v>920</v>
      </c>
      <c r="D239" s="80" t="s">
        <v>934</v>
      </c>
      <c r="E239" s="80"/>
      <c r="F239" s="79">
        <v>1860839.5</v>
      </c>
      <c r="G239" s="79">
        <v>1860839.5</v>
      </c>
      <c r="H239" s="78">
        <v>1860839.5</v>
      </c>
    </row>
    <row r="240" spans="1:8" outlineLevel="7" x14ac:dyDescent="0.25">
      <c r="A240" s="120" t="s">
        <v>364</v>
      </c>
      <c r="B240" s="119" t="s">
        <v>1159</v>
      </c>
      <c r="C240" s="119" t="s">
        <v>920</v>
      </c>
      <c r="D240" s="119" t="s">
        <v>934</v>
      </c>
      <c r="E240" s="119" t="s">
        <v>361</v>
      </c>
      <c r="F240" s="118">
        <v>1860839.5</v>
      </c>
      <c r="G240" s="118">
        <v>1860839.5</v>
      </c>
      <c r="H240" s="117">
        <v>1860839.5</v>
      </c>
    </row>
    <row r="241" spans="1:8" outlineLevel="6" x14ac:dyDescent="0.25">
      <c r="A241" s="81" t="s">
        <v>933</v>
      </c>
      <c r="B241" s="80" t="s">
        <v>1159</v>
      </c>
      <c r="C241" s="80" t="s">
        <v>920</v>
      </c>
      <c r="D241" s="80" t="s">
        <v>932</v>
      </c>
      <c r="E241" s="80"/>
      <c r="F241" s="79">
        <v>0</v>
      </c>
      <c r="G241" s="79">
        <v>2000000</v>
      </c>
      <c r="H241" s="78">
        <v>2000000</v>
      </c>
    </row>
    <row r="242" spans="1:8" outlineLevel="7" x14ac:dyDescent="0.25">
      <c r="A242" s="120" t="s">
        <v>364</v>
      </c>
      <c r="B242" s="119" t="s">
        <v>1159</v>
      </c>
      <c r="C242" s="119" t="s">
        <v>920</v>
      </c>
      <c r="D242" s="119" t="s">
        <v>932</v>
      </c>
      <c r="E242" s="119" t="s">
        <v>361</v>
      </c>
      <c r="F242" s="118">
        <v>0</v>
      </c>
      <c r="G242" s="118">
        <v>2000000</v>
      </c>
      <c r="H242" s="117">
        <v>2000000</v>
      </c>
    </row>
    <row r="243" spans="1:8" outlineLevel="6" x14ac:dyDescent="0.25">
      <c r="A243" s="81" t="s">
        <v>931</v>
      </c>
      <c r="B243" s="80" t="s">
        <v>1159</v>
      </c>
      <c r="C243" s="80" t="s">
        <v>920</v>
      </c>
      <c r="D243" s="80" t="s">
        <v>930</v>
      </c>
      <c r="E243" s="80"/>
      <c r="F243" s="79">
        <v>150000</v>
      </c>
      <c r="G243" s="79">
        <v>0</v>
      </c>
      <c r="H243" s="78">
        <v>0</v>
      </c>
    </row>
    <row r="244" spans="1:8" outlineLevel="7" x14ac:dyDescent="0.25">
      <c r="A244" s="120" t="s">
        <v>364</v>
      </c>
      <c r="B244" s="119" t="s">
        <v>1159</v>
      </c>
      <c r="C244" s="119" t="s">
        <v>920</v>
      </c>
      <c r="D244" s="119" t="s">
        <v>930</v>
      </c>
      <c r="E244" s="119" t="s">
        <v>361</v>
      </c>
      <c r="F244" s="118">
        <v>150000</v>
      </c>
      <c r="G244" s="118">
        <v>0</v>
      </c>
      <c r="H244" s="117">
        <v>0</v>
      </c>
    </row>
    <row r="245" spans="1:8" outlineLevel="5" x14ac:dyDescent="0.25">
      <c r="A245" s="85" t="s">
        <v>929</v>
      </c>
      <c r="B245" s="84" t="s">
        <v>1159</v>
      </c>
      <c r="C245" s="84" t="s">
        <v>920</v>
      </c>
      <c r="D245" s="84" t="s">
        <v>928</v>
      </c>
      <c r="E245" s="84"/>
      <c r="F245" s="83">
        <v>155140756.38999999</v>
      </c>
      <c r="G245" s="83">
        <v>153340756.38999999</v>
      </c>
      <c r="H245" s="82">
        <v>153340756.38999999</v>
      </c>
    </row>
    <row r="246" spans="1:8" outlineLevel="6" x14ac:dyDescent="0.25">
      <c r="A246" s="81" t="s">
        <v>927</v>
      </c>
      <c r="B246" s="80" t="s">
        <v>1159</v>
      </c>
      <c r="C246" s="80" t="s">
        <v>920</v>
      </c>
      <c r="D246" s="80" t="s">
        <v>926</v>
      </c>
      <c r="E246" s="80"/>
      <c r="F246" s="79">
        <v>153582570.52000001</v>
      </c>
      <c r="G246" s="79">
        <v>151782570.52000001</v>
      </c>
      <c r="H246" s="78">
        <v>151782570.52000001</v>
      </c>
    </row>
    <row r="247" spans="1:8" ht="38.25" outlineLevel="7" x14ac:dyDescent="0.25">
      <c r="A247" s="120" t="s">
        <v>460</v>
      </c>
      <c r="B247" s="119" t="s">
        <v>1159</v>
      </c>
      <c r="C247" s="119" t="s">
        <v>920</v>
      </c>
      <c r="D247" s="119" t="s">
        <v>926</v>
      </c>
      <c r="E247" s="119" t="s">
        <v>459</v>
      </c>
      <c r="F247" s="118">
        <v>140360502.90000001</v>
      </c>
      <c r="G247" s="118">
        <v>140360502.90000001</v>
      </c>
      <c r="H247" s="117">
        <v>140360502.90000001</v>
      </c>
    </row>
    <row r="248" spans="1:8" outlineLevel="7" x14ac:dyDescent="0.25">
      <c r="A248" s="120" t="s">
        <v>364</v>
      </c>
      <c r="B248" s="119" t="s">
        <v>1159</v>
      </c>
      <c r="C248" s="119" t="s">
        <v>920</v>
      </c>
      <c r="D248" s="119" t="s">
        <v>926</v>
      </c>
      <c r="E248" s="119" t="s">
        <v>361</v>
      </c>
      <c r="F248" s="118">
        <v>13206812.619999999</v>
      </c>
      <c r="G248" s="118">
        <v>11406812.619999999</v>
      </c>
      <c r="H248" s="117">
        <v>11406812.619999999</v>
      </c>
    </row>
    <row r="249" spans="1:8" outlineLevel="7" x14ac:dyDescent="0.25">
      <c r="A249" s="120" t="s">
        <v>308</v>
      </c>
      <c r="B249" s="119" t="s">
        <v>1159</v>
      </c>
      <c r="C249" s="119" t="s">
        <v>920</v>
      </c>
      <c r="D249" s="119" t="s">
        <v>926</v>
      </c>
      <c r="E249" s="119" t="s">
        <v>305</v>
      </c>
      <c r="F249" s="118">
        <v>15255</v>
      </c>
      <c r="G249" s="118">
        <v>15255</v>
      </c>
      <c r="H249" s="117">
        <v>15255</v>
      </c>
    </row>
    <row r="250" spans="1:8" outlineLevel="6" x14ac:dyDescent="0.25">
      <c r="A250" s="81" t="s">
        <v>925</v>
      </c>
      <c r="B250" s="80" t="s">
        <v>1159</v>
      </c>
      <c r="C250" s="80" t="s">
        <v>920</v>
      </c>
      <c r="D250" s="80" t="s">
        <v>924</v>
      </c>
      <c r="E250" s="80"/>
      <c r="F250" s="79">
        <v>1558185.87</v>
      </c>
      <c r="G250" s="79">
        <v>1558185.87</v>
      </c>
      <c r="H250" s="78">
        <v>1558185.87</v>
      </c>
    </row>
    <row r="251" spans="1:8" outlineLevel="7" x14ac:dyDescent="0.25">
      <c r="A251" s="120" t="s">
        <v>364</v>
      </c>
      <c r="B251" s="119" t="s">
        <v>1159</v>
      </c>
      <c r="C251" s="119" t="s">
        <v>920</v>
      </c>
      <c r="D251" s="119" t="s">
        <v>924</v>
      </c>
      <c r="E251" s="119" t="s">
        <v>361</v>
      </c>
      <c r="F251" s="118">
        <v>974268.23</v>
      </c>
      <c r="G251" s="118">
        <v>1558185.87</v>
      </c>
      <c r="H251" s="117">
        <v>1558185.87</v>
      </c>
    </row>
    <row r="252" spans="1:8" outlineLevel="7" x14ac:dyDescent="0.25">
      <c r="A252" s="120" t="s">
        <v>308</v>
      </c>
      <c r="B252" s="119" t="s">
        <v>1159</v>
      </c>
      <c r="C252" s="119" t="s">
        <v>920</v>
      </c>
      <c r="D252" s="119" t="s">
        <v>924</v>
      </c>
      <c r="E252" s="119" t="s">
        <v>305</v>
      </c>
      <c r="F252" s="118">
        <v>583917.64</v>
      </c>
      <c r="G252" s="118">
        <v>0</v>
      </c>
      <c r="H252" s="117">
        <v>0</v>
      </c>
    </row>
    <row r="253" spans="1:8" outlineLevel="5" x14ac:dyDescent="0.25">
      <c r="A253" s="85" t="s">
        <v>923</v>
      </c>
      <c r="B253" s="84" t="s">
        <v>1159</v>
      </c>
      <c r="C253" s="84" t="s">
        <v>920</v>
      </c>
      <c r="D253" s="84" t="s">
        <v>922</v>
      </c>
      <c r="E253" s="84"/>
      <c r="F253" s="83">
        <v>7500000</v>
      </c>
      <c r="G253" s="83">
        <v>7500000</v>
      </c>
      <c r="H253" s="82">
        <v>22500000</v>
      </c>
    </row>
    <row r="254" spans="1:8" outlineLevel="6" x14ac:dyDescent="0.25">
      <c r="A254" s="81" t="s">
        <v>921</v>
      </c>
      <c r="B254" s="80" t="s">
        <v>1159</v>
      </c>
      <c r="C254" s="80" t="s">
        <v>920</v>
      </c>
      <c r="D254" s="80" t="s">
        <v>919</v>
      </c>
      <c r="E254" s="80"/>
      <c r="F254" s="79">
        <v>7500000</v>
      </c>
      <c r="G254" s="79">
        <v>7500000</v>
      </c>
      <c r="H254" s="78">
        <v>22500000</v>
      </c>
    </row>
    <row r="255" spans="1:8" outlineLevel="7" x14ac:dyDescent="0.25">
      <c r="A255" s="120" t="s">
        <v>436</v>
      </c>
      <c r="B255" s="119" t="s">
        <v>1159</v>
      </c>
      <c r="C255" s="119" t="s">
        <v>920</v>
      </c>
      <c r="D255" s="119" t="s">
        <v>919</v>
      </c>
      <c r="E255" s="119" t="s">
        <v>434</v>
      </c>
      <c r="F255" s="118">
        <v>7500000</v>
      </c>
      <c r="G255" s="118">
        <v>7500000</v>
      </c>
      <c r="H255" s="117">
        <v>22500000</v>
      </c>
    </row>
    <row r="256" spans="1:8" outlineLevel="2" x14ac:dyDescent="0.25">
      <c r="A256" s="97" t="s">
        <v>913</v>
      </c>
      <c r="B256" s="96" t="s">
        <v>1159</v>
      </c>
      <c r="C256" s="96" t="s">
        <v>884</v>
      </c>
      <c r="D256" s="96"/>
      <c r="E256" s="96"/>
      <c r="F256" s="95">
        <v>182033305.97</v>
      </c>
      <c r="G256" s="95">
        <v>13954530.890000001</v>
      </c>
      <c r="H256" s="94">
        <v>13959987.65</v>
      </c>
    </row>
    <row r="257" spans="1:8" outlineLevel="3" x14ac:dyDescent="0.25">
      <c r="A257" s="93" t="s">
        <v>389</v>
      </c>
      <c r="B257" s="92" t="s">
        <v>1159</v>
      </c>
      <c r="C257" s="92" t="s">
        <v>884</v>
      </c>
      <c r="D257" s="92" t="s">
        <v>388</v>
      </c>
      <c r="E257" s="92"/>
      <c r="F257" s="91">
        <v>182033305.97</v>
      </c>
      <c r="G257" s="91">
        <v>13954530.890000001</v>
      </c>
      <c r="H257" s="90">
        <v>13959987.65</v>
      </c>
    </row>
    <row r="258" spans="1:8" outlineLevel="4" x14ac:dyDescent="0.25">
      <c r="A258" s="89" t="s">
        <v>907</v>
      </c>
      <c r="B258" s="88" t="s">
        <v>1159</v>
      </c>
      <c r="C258" s="88" t="s">
        <v>884</v>
      </c>
      <c r="D258" s="88" t="s">
        <v>906</v>
      </c>
      <c r="E258" s="88"/>
      <c r="F258" s="87">
        <v>7283248.0800000001</v>
      </c>
      <c r="G258" s="87">
        <v>7283248.0800000001</v>
      </c>
      <c r="H258" s="86">
        <v>7283248.0800000001</v>
      </c>
    </row>
    <row r="259" spans="1:8" outlineLevel="5" x14ac:dyDescent="0.25">
      <c r="A259" s="85" t="s">
        <v>905</v>
      </c>
      <c r="B259" s="84" t="s">
        <v>1159</v>
      </c>
      <c r="C259" s="84" t="s">
        <v>884</v>
      </c>
      <c r="D259" s="84" t="s">
        <v>904</v>
      </c>
      <c r="E259" s="84"/>
      <c r="F259" s="83">
        <v>7283248.0800000001</v>
      </c>
      <c r="G259" s="83">
        <v>7283248.0800000001</v>
      </c>
      <c r="H259" s="82">
        <v>7283248.0800000001</v>
      </c>
    </row>
    <row r="260" spans="1:8" outlineLevel="6" x14ac:dyDescent="0.25">
      <c r="A260" s="81" t="s">
        <v>903</v>
      </c>
      <c r="B260" s="80" t="s">
        <v>1159</v>
      </c>
      <c r="C260" s="80" t="s">
        <v>884</v>
      </c>
      <c r="D260" s="80" t="s">
        <v>902</v>
      </c>
      <c r="E260" s="80"/>
      <c r="F260" s="79">
        <v>21412</v>
      </c>
      <c r="G260" s="79">
        <v>21412</v>
      </c>
      <c r="H260" s="78">
        <v>21412</v>
      </c>
    </row>
    <row r="261" spans="1:8" outlineLevel="7" x14ac:dyDescent="0.25">
      <c r="A261" s="120" t="s">
        <v>364</v>
      </c>
      <c r="B261" s="119" t="s">
        <v>1159</v>
      </c>
      <c r="C261" s="119" t="s">
        <v>884</v>
      </c>
      <c r="D261" s="119" t="s">
        <v>902</v>
      </c>
      <c r="E261" s="119" t="s">
        <v>361</v>
      </c>
      <c r="F261" s="118">
        <v>21412</v>
      </c>
      <c r="G261" s="118">
        <v>21412</v>
      </c>
      <c r="H261" s="117">
        <v>21412</v>
      </c>
    </row>
    <row r="262" spans="1:8" ht="25.5" outlineLevel="6" x14ac:dyDescent="0.25">
      <c r="A262" s="81" t="s">
        <v>901</v>
      </c>
      <c r="B262" s="80" t="s">
        <v>1159</v>
      </c>
      <c r="C262" s="80" t="s">
        <v>884</v>
      </c>
      <c r="D262" s="80" t="s">
        <v>900</v>
      </c>
      <c r="E262" s="80"/>
      <c r="F262" s="79">
        <v>576841.36</v>
      </c>
      <c r="G262" s="79">
        <v>576841.36</v>
      </c>
      <c r="H262" s="78">
        <v>576841.36</v>
      </c>
    </row>
    <row r="263" spans="1:8" outlineLevel="7" x14ac:dyDescent="0.25">
      <c r="A263" s="120" t="s">
        <v>364</v>
      </c>
      <c r="B263" s="119" t="s">
        <v>1159</v>
      </c>
      <c r="C263" s="119" t="s">
        <v>884</v>
      </c>
      <c r="D263" s="119" t="s">
        <v>900</v>
      </c>
      <c r="E263" s="119" t="s">
        <v>361</v>
      </c>
      <c r="F263" s="118">
        <v>574893.36</v>
      </c>
      <c r="G263" s="118">
        <v>574893.36</v>
      </c>
      <c r="H263" s="117">
        <v>574893.36</v>
      </c>
    </row>
    <row r="264" spans="1:8" outlineLevel="7" x14ac:dyDescent="0.25">
      <c r="A264" s="120" t="s">
        <v>308</v>
      </c>
      <c r="B264" s="119" t="s">
        <v>1159</v>
      </c>
      <c r="C264" s="119" t="s">
        <v>884</v>
      </c>
      <c r="D264" s="119" t="s">
        <v>900</v>
      </c>
      <c r="E264" s="119" t="s">
        <v>305</v>
      </c>
      <c r="F264" s="118">
        <v>1948</v>
      </c>
      <c r="G264" s="118">
        <v>1948</v>
      </c>
      <c r="H264" s="117">
        <v>1948</v>
      </c>
    </row>
    <row r="265" spans="1:8" ht="25.5" outlineLevel="6" x14ac:dyDescent="0.25">
      <c r="A265" s="81" t="s">
        <v>899</v>
      </c>
      <c r="B265" s="80" t="s">
        <v>1159</v>
      </c>
      <c r="C265" s="80" t="s">
        <v>884</v>
      </c>
      <c r="D265" s="80" t="s">
        <v>898</v>
      </c>
      <c r="E265" s="80"/>
      <c r="F265" s="79">
        <v>6684994.7199999997</v>
      </c>
      <c r="G265" s="79">
        <v>6684994.7199999997</v>
      </c>
      <c r="H265" s="78">
        <v>6684994.7199999997</v>
      </c>
    </row>
    <row r="266" spans="1:8" ht="25.5" outlineLevel="7" x14ac:dyDescent="0.25">
      <c r="A266" s="120" t="s">
        <v>322</v>
      </c>
      <c r="B266" s="119" t="s">
        <v>1159</v>
      </c>
      <c r="C266" s="119" t="s">
        <v>884</v>
      </c>
      <c r="D266" s="119" t="s">
        <v>898</v>
      </c>
      <c r="E266" s="119" t="s">
        <v>319</v>
      </c>
      <c r="F266" s="118">
        <v>6684994.7199999997</v>
      </c>
      <c r="G266" s="118">
        <v>6684994.7199999997</v>
      </c>
      <c r="H266" s="117">
        <v>6684994.7199999997</v>
      </c>
    </row>
    <row r="267" spans="1:8" ht="25.5" outlineLevel="4" x14ac:dyDescent="0.25">
      <c r="A267" s="89" t="s">
        <v>633</v>
      </c>
      <c r="B267" s="88" t="s">
        <v>1159</v>
      </c>
      <c r="C267" s="88" t="s">
        <v>884</v>
      </c>
      <c r="D267" s="88" t="s">
        <v>632</v>
      </c>
      <c r="E267" s="88"/>
      <c r="F267" s="87">
        <v>6666177.8899999997</v>
      </c>
      <c r="G267" s="87">
        <v>6671282.8099999996</v>
      </c>
      <c r="H267" s="86">
        <v>6676739.5700000003</v>
      </c>
    </row>
    <row r="268" spans="1:8" ht="25.5" outlineLevel="5" x14ac:dyDescent="0.25">
      <c r="A268" s="85" t="s">
        <v>631</v>
      </c>
      <c r="B268" s="84" t="s">
        <v>1159</v>
      </c>
      <c r="C268" s="84" t="s">
        <v>884</v>
      </c>
      <c r="D268" s="84" t="s">
        <v>630</v>
      </c>
      <c r="E268" s="84"/>
      <c r="F268" s="83">
        <v>6666177.8899999997</v>
      </c>
      <c r="G268" s="83">
        <v>6671282.8099999996</v>
      </c>
      <c r="H268" s="82">
        <v>6676739.5700000003</v>
      </c>
    </row>
    <row r="269" spans="1:8" outlineLevel="6" x14ac:dyDescent="0.25">
      <c r="A269" s="81" t="s">
        <v>629</v>
      </c>
      <c r="B269" s="80" t="s">
        <v>1159</v>
      </c>
      <c r="C269" s="80" t="s">
        <v>884</v>
      </c>
      <c r="D269" s="80" t="s">
        <v>628</v>
      </c>
      <c r="E269" s="80"/>
      <c r="F269" s="79">
        <v>6630223.8899999997</v>
      </c>
      <c r="G269" s="79">
        <v>6635597.8099999996</v>
      </c>
      <c r="H269" s="78">
        <v>6641054.5700000003</v>
      </c>
    </row>
    <row r="270" spans="1:8" ht="38.25" outlineLevel="7" x14ac:dyDescent="0.25">
      <c r="A270" s="120" t="s">
        <v>460</v>
      </c>
      <c r="B270" s="119" t="s">
        <v>1159</v>
      </c>
      <c r="C270" s="119" t="s">
        <v>884</v>
      </c>
      <c r="D270" s="119" t="s">
        <v>628</v>
      </c>
      <c r="E270" s="119" t="s">
        <v>459</v>
      </c>
      <c r="F270" s="118">
        <v>6281260.1600000001</v>
      </c>
      <c r="G270" s="118">
        <v>6281260.1600000001</v>
      </c>
      <c r="H270" s="117">
        <v>6281260.1600000001</v>
      </c>
    </row>
    <row r="271" spans="1:8" outlineLevel="7" x14ac:dyDescent="0.25">
      <c r="A271" s="120" t="s">
        <v>364</v>
      </c>
      <c r="B271" s="119" t="s">
        <v>1159</v>
      </c>
      <c r="C271" s="119" t="s">
        <v>884</v>
      </c>
      <c r="D271" s="119" t="s">
        <v>628</v>
      </c>
      <c r="E271" s="119" t="s">
        <v>361</v>
      </c>
      <c r="F271" s="118">
        <v>348505.73</v>
      </c>
      <c r="G271" s="118">
        <v>353879.65</v>
      </c>
      <c r="H271" s="117">
        <v>359336.41</v>
      </c>
    </row>
    <row r="272" spans="1:8" outlineLevel="7" x14ac:dyDescent="0.25">
      <c r="A272" s="120" t="s">
        <v>308</v>
      </c>
      <c r="B272" s="119" t="s">
        <v>1159</v>
      </c>
      <c r="C272" s="119" t="s">
        <v>884</v>
      </c>
      <c r="D272" s="119" t="s">
        <v>628</v>
      </c>
      <c r="E272" s="119" t="s">
        <v>305</v>
      </c>
      <c r="F272" s="118">
        <v>458</v>
      </c>
      <c r="G272" s="118">
        <v>458</v>
      </c>
      <c r="H272" s="117">
        <v>458</v>
      </c>
    </row>
    <row r="273" spans="1:8" ht="51" outlineLevel="6" x14ac:dyDescent="0.25">
      <c r="A273" s="81" t="s">
        <v>897</v>
      </c>
      <c r="B273" s="80" t="s">
        <v>1159</v>
      </c>
      <c r="C273" s="80" t="s">
        <v>884</v>
      </c>
      <c r="D273" s="80" t="s">
        <v>896</v>
      </c>
      <c r="E273" s="80"/>
      <c r="F273" s="79">
        <v>35954</v>
      </c>
      <c r="G273" s="79">
        <v>35685</v>
      </c>
      <c r="H273" s="78">
        <v>35685</v>
      </c>
    </row>
    <row r="274" spans="1:8" ht="38.25" outlineLevel="7" x14ac:dyDescent="0.25">
      <c r="A274" s="120" t="s">
        <v>460</v>
      </c>
      <c r="B274" s="119" t="s">
        <v>1159</v>
      </c>
      <c r="C274" s="119" t="s">
        <v>884</v>
      </c>
      <c r="D274" s="119" t="s">
        <v>896</v>
      </c>
      <c r="E274" s="119" t="s">
        <v>459</v>
      </c>
      <c r="F274" s="118">
        <v>35954</v>
      </c>
      <c r="G274" s="118">
        <v>35685</v>
      </c>
      <c r="H274" s="117">
        <v>35685</v>
      </c>
    </row>
    <row r="275" spans="1:8" outlineLevel="4" x14ac:dyDescent="0.25">
      <c r="A275" s="89" t="s">
        <v>895</v>
      </c>
      <c r="B275" s="88" t="s">
        <v>1159</v>
      </c>
      <c r="C275" s="88" t="s">
        <v>884</v>
      </c>
      <c r="D275" s="88" t="s">
        <v>894</v>
      </c>
      <c r="E275" s="88"/>
      <c r="F275" s="87">
        <v>168083880</v>
      </c>
      <c r="G275" s="87">
        <v>0</v>
      </c>
      <c r="H275" s="86">
        <v>0</v>
      </c>
    </row>
    <row r="276" spans="1:8" outlineLevel="5" x14ac:dyDescent="0.25">
      <c r="A276" s="85" t="s">
        <v>893</v>
      </c>
      <c r="B276" s="84" t="s">
        <v>1159</v>
      </c>
      <c r="C276" s="84" t="s">
        <v>884</v>
      </c>
      <c r="D276" s="84" t="s">
        <v>892</v>
      </c>
      <c r="E276" s="84"/>
      <c r="F276" s="83">
        <v>168083880</v>
      </c>
      <c r="G276" s="83">
        <v>0</v>
      </c>
      <c r="H276" s="82">
        <v>0</v>
      </c>
    </row>
    <row r="277" spans="1:8" ht="51" outlineLevel="6" x14ac:dyDescent="0.25">
      <c r="A277" s="81" t="s">
        <v>891</v>
      </c>
      <c r="B277" s="80" t="s">
        <v>1159</v>
      </c>
      <c r="C277" s="80" t="s">
        <v>884</v>
      </c>
      <c r="D277" s="80" t="s">
        <v>890</v>
      </c>
      <c r="E277" s="80"/>
      <c r="F277" s="79">
        <v>133207730</v>
      </c>
      <c r="G277" s="79">
        <v>0</v>
      </c>
      <c r="H277" s="78">
        <v>0</v>
      </c>
    </row>
    <row r="278" spans="1:8" outlineLevel="7" x14ac:dyDescent="0.25">
      <c r="A278" s="120" t="s">
        <v>436</v>
      </c>
      <c r="B278" s="119" t="s">
        <v>1159</v>
      </c>
      <c r="C278" s="119" t="s">
        <v>884</v>
      </c>
      <c r="D278" s="119" t="s">
        <v>890</v>
      </c>
      <c r="E278" s="119" t="s">
        <v>434</v>
      </c>
      <c r="F278" s="118">
        <v>133207730</v>
      </c>
      <c r="G278" s="118">
        <v>0</v>
      </c>
      <c r="H278" s="117">
        <v>0</v>
      </c>
    </row>
    <row r="279" spans="1:8" ht="51" outlineLevel="6" x14ac:dyDescent="0.25">
      <c r="A279" s="81" t="s">
        <v>889</v>
      </c>
      <c r="B279" s="80" t="s">
        <v>1159</v>
      </c>
      <c r="C279" s="80" t="s">
        <v>884</v>
      </c>
      <c r="D279" s="80" t="s">
        <v>888</v>
      </c>
      <c r="E279" s="80"/>
      <c r="F279" s="79">
        <v>18337160</v>
      </c>
      <c r="G279" s="79">
        <v>0</v>
      </c>
      <c r="H279" s="78">
        <v>0</v>
      </c>
    </row>
    <row r="280" spans="1:8" outlineLevel="7" x14ac:dyDescent="0.25">
      <c r="A280" s="120" t="s">
        <v>436</v>
      </c>
      <c r="B280" s="119" t="s">
        <v>1159</v>
      </c>
      <c r="C280" s="119" t="s">
        <v>884</v>
      </c>
      <c r="D280" s="119" t="s">
        <v>888</v>
      </c>
      <c r="E280" s="119" t="s">
        <v>434</v>
      </c>
      <c r="F280" s="118">
        <v>18337160</v>
      </c>
      <c r="G280" s="118">
        <v>0</v>
      </c>
      <c r="H280" s="117">
        <v>0</v>
      </c>
    </row>
    <row r="281" spans="1:8" ht="51" outlineLevel="6" x14ac:dyDescent="0.25">
      <c r="A281" s="81" t="s">
        <v>887</v>
      </c>
      <c r="B281" s="80" t="s">
        <v>1159</v>
      </c>
      <c r="C281" s="80" t="s">
        <v>884</v>
      </c>
      <c r="D281" s="80" t="s">
        <v>886</v>
      </c>
      <c r="E281" s="80"/>
      <c r="F281" s="79">
        <v>12075650</v>
      </c>
      <c r="G281" s="79">
        <v>0</v>
      </c>
      <c r="H281" s="78">
        <v>0</v>
      </c>
    </row>
    <row r="282" spans="1:8" outlineLevel="7" x14ac:dyDescent="0.25">
      <c r="A282" s="120" t="s">
        <v>436</v>
      </c>
      <c r="B282" s="119" t="s">
        <v>1159</v>
      </c>
      <c r="C282" s="119" t="s">
        <v>884</v>
      </c>
      <c r="D282" s="119" t="s">
        <v>886</v>
      </c>
      <c r="E282" s="119" t="s">
        <v>434</v>
      </c>
      <c r="F282" s="118">
        <v>12075650</v>
      </c>
      <c r="G282" s="118">
        <v>0</v>
      </c>
      <c r="H282" s="117">
        <v>0</v>
      </c>
    </row>
    <row r="283" spans="1:8" ht="51" outlineLevel="6" x14ac:dyDescent="0.25">
      <c r="A283" s="81" t="s">
        <v>885</v>
      </c>
      <c r="B283" s="80" t="s">
        <v>1159</v>
      </c>
      <c r="C283" s="80" t="s">
        <v>884</v>
      </c>
      <c r="D283" s="80" t="s">
        <v>883</v>
      </c>
      <c r="E283" s="80"/>
      <c r="F283" s="79">
        <v>4463340</v>
      </c>
      <c r="G283" s="79">
        <v>0</v>
      </c>
      <c r="H283" s="78">
        <v>0</v>
      </c>
    </row>
    <row r="284" spans="1:8" outlineLevel="7" x14ac:dyDescent="0.25">
      <c r="A284" s="120" t="s">
        <v>436</v>
      </c>
      <c r="B284" s="119" t="s">
        <v>1159</v>
      </c>
      <c r="C284" s="119" t="s">
        <v>884</v>
      </c>
      <c r="D284" s="119" t="s">
        <v>883</v>
      </c>
      <c r="E284" s="119" t="s">
        <v>434</v>
      </c>
      <c r="F284" s="118">
        <v>4463340</v>
      </c>
      <c r="G284" s="118">
        <v>0</v>
      </c>
      <c r="H284" s="117">
        <v>0</v>
      </c>
    </row>
    <row r="285" spans="1:8" outlineLevel="1" x14ac:dyDescent="0.25">
      <c r="A285" s="101" t="s">
        <v>882</v>
      </c>
      <c r="B285" s="100" t="s">
        <v>1159</v>
      </c>
      <c r="C285" s="100" t="s">
        <v>881</v>
      </c>
      <c r="D285" s="100"/>
      <c r="E285" s="100"/>
      <c r="F285" s="99">
        <v>147182066.22</v>
      </c>
      <c r="G285" s="99">
        <v>117548743.41</v>
      </c>
      <c r="H285" s="98">
        <v>115554239.36</v>
      </c>
    </row>
    <row r="286" spans="1:8" outlineLevel="2" x14ac:dyDescent="0.25">
      <c r="A286" s="97" t="s">
        <v>860</v>
      </c>
      <c r="B286" s="96" t="s">
        <v>1159</v>
      </c>
      <c r="C286" s="96" t="s">
        <v>756</v>
      </c>
      <c r="D286" s="96"/>
      <c r="E286" s="96"/>
      <c r="F286" s="95">
        <v>93415586.030000001</v>
      </c>
      <c r="G286" s="95">
        <v>73686070.219999999</v>
      </c>
      <c r="H286" s="94">
        <v>71686070.219999999</v>
      </c>
    </row>
    <row r="287" spans="1:8" outlineLevel="3" x14ac:dyDescent="0.25">
      <c r="A287" s="93" t="s">
        <v>530</v>
      </c>
      <c r="B287" s="92" t="s">
        <v>1159</v>
      </c>
      <c r="C287" s="92" t="s">
        <v>756</v>
      </c>
      <c r="D287" s="92" t="s">
        <v>529</v>
      </c>
      <c r="E287" s="92"/>
      <c r="F287" s="91">
        <v>8661713.6999999993</v>
      </c>
      <c r="G287" s="91">
        <v>7743600.0499999998</v>
      </c>
      <c r="H287" s="90">
        <v>7743600.0499999998</v>
      </c>
    </row>
    <row r="288" spans="1:8" outlineLevel="5" x14ac:dyDescent="0.25">
      <c r="A288" s="85" t="s">
        <v>859</v>
      </c>
      <c r="B288" s="84" t="s">
        <v>1159</v>
      </c>
      <c r="C288" s="84" t="s">
        <v>756</v>
      </c>
      <c r="D288" s="84" t="s">
        <v>858</v>
      </c>
      <c r="E288" s="84"/>
      <c r="F288" s="83">
        <v>8661713.6999999993</v>
      </c>
      <c r="G288" s="83">
        <v>7743600.0499999998</v>
      </c>
      <c r="H288" s="82">
        <v>7743600.0499999998</v>
      </c>
    </row>
    <row r="289" spans="1:8" outlineLevel="6" x14ac:dyDescent="0.25">
      <c r="A289" s="81" t="s">
        <v>857</v>
      </c>
      <c r="B289" s="80" t="s">
        <v>1159</v>
      </c>
      <c r="C289" s="80" t="s">
        <v>756</v>
      </c>
      <c r="D289" s="80" t="s">
        <v>856</v>
      </c>
      <c r="E289" s="80"/>
      <c r="F289" s="79">
        <v>2434586.75</v>
      </c>
      <c r="G289" s="79">
        <v>2434586.75</v>
      </c>
      <c r="H289" s="78">
        <v>2434586.75</v>
      </c>
    </row>
    <row r="290" spans="1:8" outlineLevel="7" x14ac:dyDescent="0.25">
      <c r="A290" s="120" t="s">
        <v>364</v>
      </c>
      <c r="B290" s="119" t="s">
        <v>1159</v>
      </c>
      <c r="C290" s="119" t="s">
        <v>756</v>
      </c>
      <c r="D290" s="119" t="s">
        <v>856</v>
      </c>
      <c r="E290" s="119" t="s">
        <v>361</v>
      </c>
      <c r="F290" s="118">
        <v>2434586.75</v>
      </c>
      <c r="G290" s="118">
        <v>2434586.75</v>
      </c>
      <c r="H290" s="117">
        <v>2434586.75</v>
      </c>
    </row>
    <row r="291" spans="1:8" outlineLevel="6" x14ac:dyDescent="0.25">
      <c r="A291" s="81" t="s">
        <v>855</v>
      </c>
      <c r="B291" s="80" t="s">
        <v>1159</v>
      </c>
      <c r="C291" s="80" t="s">
        <v>756</v>
      </c>
      <c r="D291" s="80" t="s">
        <v>854</v>
      </c>
      <c r="E291" s="80"/>
      <c r="F291" s="79">
        <v>2062665.1</v>
      </c>
      <c r="G291" s="79">
        <v>2062665.1</v>
      </c>
      <c r="H291" s="78">
        <v>2062665.1</v>
      </c>
    </row>
    <row r="292" spans="1:8" outlineLevel="7" x14ac:dyDescent="0.25">
      <c r="A292" s="120" t="s">
        <v>364</v>
      </c>
      <c r="B292" s="119" t="s">
        <v>1159</v>
      </c>
      <c r="C292" s="119" t="s">
        <v>756</v>
      </c>
      <c r="D292" s="119" t="s">
        <v>854</v>
      </c>
      <c r="E292" s="119" t="s">
        <v>361</v>
      </c>
      <c r="F292" s="118">
        <v>2062665.1</v>
      </c>
      <c r="G292" s="118">
        <v>2062665.1</v>
      </c>
      <c r="H292" s="117">
        <v>2062665.1</v>
      </c>
    </row>
    <row r="293" spans="1:8" outlineLevel="6" x14ac:dyDescent="0.25">
      <c r="A293" s="81" t="s">
        <v>853</v>
      </c>
      <c r="B293" s="80" t="s">
        <v>1159</v>
      </c>
      <c r="C293" s="80" t="s">
        <v>756</v>
      </c>
      <c r="D293" s="80" t="s">
        <v>852</v>
      </c>
      <c r="E293" s="80"/>
      <c r="F293" s="79">
        <v>710773.65</v>
      </c>
      <c r="G293" s="79">
        <v>0</v>
      </c>
      <c r="H293" s="78">
        <v>0</v>
      </c>
    </row>
    <row r="294" spans="1:8" outlineLevel="7" x14ac:dyDescent="0.25">
      <c r="A294" s="120" t="s">
        <v>364</v>
      </c>
      <c r="B294" s="119" t="s">
        <v>1159</v>
      </c>
      <c r="C294" s="119" t="s">
        <v>756</v>
      </c>
      <c r="D294" s="119" t="s">
        <v>852</v>
      </c>
      <c r="E294" s="119" t="s">
        <v>361</v>
      </c>
      <c r="F294" s="118">
        <v>710773.65</v>
      </c>
      <c r="G294" s="118">
        <v>0</v>
      </c>
      <c r="H294" s="117">
        <v>0</v>
      </c>
    </row>
    <row r="295" spans="1:8" outlineLevel="6" x14ac:dyDescent="0.25">
      <c r="A295" s="81" t="s">
        <v>851</v>
      </c>
      <c r="B295" s="80" t="s">
        <v>1159</v>
      </c>
      <c r="C295" s="80" t="s">
        <v>756</v>
      </c>
      <c r="D295" s="80" t="s">
        <v>850</v>
      </c>
      <c r="E295" s="80"/>
      <c r="F295" s="79">
        <v>491868.2</v>
      </c>
      <c r="G295" s="79">
        <v>491868.2</v>
      </c>
      <c r="H295" s="78">
        <v>491868.2</v>
      </c>
    </row>
    <row r="296" spans="1:8" outlineLevel="7" x14ac:dyDescent="0.25">
      <c r="A296" s="120" t="s">
        <v>364</v>
      </c>
      <c r="B296" s="119" t="s">
        <v>1159</v>
      </c>
      <c r="C296" s="119" t="s">
        <v>756</v>
      </c>
      <c r="D296" s="119" t="s">
        <v>850</v>
      </c>
      <c r="E296" s="119" t="s">
        <v>361</v>
      </c>
      <c r="F296" s="118">
        <v>491868.2</v>
      </c>
      <c r="G296" s="118">
        <v>491868.2</v>
      </c>
      <c r="H296" s="117">
        <v>491868.2</v>
      </c>
    </row>
    <row r="297" spans="1:8" outlineLevel="6" x14ac:dyDescent="0.25">
      <c r="A297" s="81" t="s">
        <v>849</v>
      </c>
      <c r="B297" s="80" t="s">
        <v>1159</v>
      </c>
      <c r="C297" s="80" t="s">
        <v>756</v>
      </c>
      <c r="D297" s="80" t="s">
        <v>848</v>
      </c>
      <c r="E297" s="80"/>
      <c r="F297" s="79">
        <v>2961820</v>
      </c>
      <c r="G297" s="79">
        <v>2754480</v>
      </c>
      <c r="H297" s="78">
        <v>2754480</v>
      </c>
    </row>
    <row r="298" spans="1:8" outlineLevel="7" x14ac:dyDescent="0.25">
      <c r="A298" s="120" t="s">
        <v>364</v>
      </c>
      <c r="B298" s="119" t="s">
        <v>1159</v>
      </c>
      <c r="C298" s="119" t="s">
        <v>756</v>
      </c>
      <c r="D298" s="119" t="s">
        <v>848</v>
      </c>
      <c r="E298" s="119" t="s">
        <v>361</v>
      </c>
      <c r="F298" s="118">
        <v>2961820</v>
      </c>
      <c r="G298" s="118">
        <v>2754480</v>
      </c>
      <c r="H298" s="117">
        <v>2754480</v>
      </c>
    </row>
    <row r="299" spans="1:8" outlineLevel="3" x14ac:dyDescent="0.25">
      <c r="A299" s="93" t="s">
        <v>464</v>
      </c>
      <c r="B299" s="92" t="s">
        <v>1159</v>
      </c>
      <c r="C299" s="92" t="s">
        <v>756</v>
      </c>
      <c r="D299" s="92" t="s">
        <v>463</v>
      </c>
      <c r="E299" s="92"/>
      <c r="F299" s="91">
        <v>19490070.140000001</v>
      </c>
      <c r="G299" s="91">
        <v>13400533.34</v>
      </c>
      <c r="H299" s="90">
        <v>13400533.34</v>
      </c>
    </row>
    <row r="300" spans="1:8" outlineLevel="5" x14ac:dyDescent="0.25">
      <c r="A300" s="85" t="s">
        <v>847</v>
      </c>
      <c r="B300" s="84" t="s">
        <v>1159</v>
      </c>
      <c r="C300" s="84" t="s">
        <v>756</v>
      </c>
      <c r="D300" s="84" t="s">
        <v>846</v>
      </c>
      <c r="E300" s="84"/>
      <c r="F300" s="83">
        <v>3477996.42</v>
      </c>
      <c r="G300" s="83">
        <v>6743763.0899999999</v>
      </c>
      <c r="H300" s="82">
        <v>6743763.0899999999</v>
      </c>
    </row>
    <row r="301" spans="1:8" outlineLevel="6" x14ac:dyDescent="0.25">
      <c r="A301" s="81" t="s">
        <v>845</v>
      </c>
      <c r="B301" s="80" t="s">
        <v>1159</v>
      </c>
      <c r="C301" s="80" t="s">
        <v>756</v>
      </c>
      <c r="D301" s="80" t="s">
        <v>844</v>
      </c>
      <c r="E301" s="80"/>
      <c r="F301" s="79">
        <v>2103333.4</v>
      </c>
      <c r="G301" s="79">
        <v>2103333.4</v>
      </c>
      <c r="H301" s="78">
        <v>2103333.4</v>
      </c>
    </row>
    <row r="302" spans="1:8" outlineLevel="7" x14ac:dyDescent="0.25">
      <c r="A302" s="120" t="s">
        <v>364</v>
      </c>
      <c r="B302" s="119" t="s">
        <v>1159</v>
      </c>
      <c r="C302" s="119" t="s">
        <v>756</v>
      </c>
      <c r="D302" s="119" t="s">
        <v>844</v>
      </c>
      <c r="E302" s="119" t="s">
        <v>361</v>
      </c>
      <c r="F302" s="118">
        <v>2103333.4</v>
      </c>
      <c r="G302" s="118">
        <v>2103333.4</v>
      </c>
      <c r="H302" s="117">
        <v>2103333.4</v>
      </c>
    </row>
    <row r="303" spans="1:8" outlineLevel="6" x14ac:dyDescent="0.25">
      <c r="A303" s="81" t="s">
        <v>843</v>
      </c>
      <c r="B303" s="80" t="s">
        <v>1159</v>
      </c>
      <c r="C303" s="80" t="s">
        <v>756</v>
      </c>
      <c r="D303" s="80" t="s">
        <v>842</v>
      </c>
      <c r="E303" s="80"/>
      <c r="F303" s="79">
        <v>0</v>
      </c>
      <c r="G303" s="79">
        <v>3265766.67</v>
      </c>
      <c r="H303" s="78">
        <v>3265766.67</v>
      </c>
    </row>
    <row r="304" spans="1:8" outlineLevel="7" x14ac:dyDescent="0.25">
      <c r="A304" s="120" t="s">
        <v>364</v>
      </c>
      <c r="B304" s="119" t="s">
        <v>1159</v>
      </c>
      <c r="C304" s="119" t="s">
        <v>756</v>
      </c>
      <c r="D304" s="119" t="s">
        <v>842</v>
      </c>
      <c r="E304" s="119" t="s">
        <v>361</v>
      </c>
      <c r="F304" s="118">
        <v>0</v>
      </c>
      <c r="G304" s="118">
        <v>3265766.67</v>
      </c>
      <c r="H304" s="117">
        <v>3265766.67</v>
      </c>
    </row>
    <row r="305" spans="1:8" outlineLevel="6" x14ac:dyDescent="0.25">
      <c r="A305" s="81" t="s">
        <v>841</v>
      </c>
      <c r="B305" s="80" t="s">
        <v>1159</v>
      </c>
      <c r="C305" s="80" t="s">
        <v>756</v>
      </c>
      <c r="D305" s="80" t="s">
        <v>840</v>
      </c>
      <c r="E305" s="80"/>
      <c r="F305" s="79">
        <v>1374663.02</v>
      </c>
      <c r="G305" s="79">
        <v>1374663.02</v>
      </c>
      <c r="H305" s="78">
        <v>1374663.02</v>
      </c>
    </row>
    <row r="306" spans="1:8" outlineLevel="7" x14ac:dyDescent="0.25">
      <c r="A306" s="120" t="s">
        <v>364</v>
      </c>
      <c r="B306" s="119" t="s">
        <v>1159</v>
      </c>
      <c r="C306" s="119" t="s">
        <v>756</v>
      </c>
      <c r="D306" s="119" t="s">
        <v>840</v>
      </c>
      <c r="E306" s="119" t="s">
        <v>361</v>
      </c>
      <c r="F306" s="118">
        <v>1374663.02</v>
      </c>
      <c r="G306" s="118">
        <v>1374663.02</v>
      </c>
      <c r="H306" s="117">
        <v>1374663.02</v>
      </c>
    </row>
    <row r="307" spans="1:8" outlineLevel="5" x14ac:dyDescent="0.25">
      <c r="A307" s="85" t="s">
        <v>462</v>
      </c>
      <c r="B307" s="84" t="s">
        <v>1159</v>
      </c>
      <c r="C307" s="84" t="s">
        <v>756</v>
      </c>
      <c r="D307" s="84" t="s">
        <v>461</v>
      </c>
      <c r="E307" s="84"/>
      <c r="F307" s="83">
        <v>697132.8</v>
      </c>
      <c r="G307" s="83">
        <v>697132.8</v>
      </c>
      <c r="H307" s="82">
        <v>697132.8</v>
      </c>
    </row>
    <row r="308" spans="1:8" outlineLevel="6" x14ac:dyDescent="0.25">
      <c r="A308" s="81" t="s">
        <v>839</v>
      </c>
      <c r="B308" s="80" t="s">
        <v>1159</v>
      </c>
      <c r="C308" s="80" t="s">
        <v>756</v>
      </c>
      <c r="D308" s="80" t="s">
        <v>838</v>
      </c>
      <c r="E308" s="80"/>
      <c r="F308" s="79">
        <v>579950</v>
      </c>
      <c r="G308" s="79">
        <v>579950</v>
      </c>
      <c r="H308" s="78">
        <v>579950</v>
      </c>
    </row>
    <row r="309" spans="1:8" outlineLevel="7" x14ac:dyDescent="0.25">
      <c r="A309" s="120" t="s">
        <v>364</v>
      </c>
      <c r="B309" s="119" t="s">
        <v>1159</v>
      </c>
      <c r="C309" s="119" t="s">
        <v>756</v>
      </c>
      <c r="D309" s="119" t="s">
        <v>838</v>
      </c>
      <c r="E309" s="119" t="s">
        <v>361</v>
      </c>
      <c r="F309" s="118">
        <v>579950</v>
      </c>
      <c r="G309" s="118">
        <v>579950</v>
      </c>
      <c r="H309" s="117">
        <v>579950</v>
      </c>
    </row>
    <row r="310" spans="1:8" ht="38.25" outlineLevel="6" x14ac:dyDescent="0.25">
      <c r="A310" s="81" t="s">
        <v>837</v>
      </c>
      <c r="B310" s="80" t="s">
        <v>1159</v>
      </c>
      <c r="C310" s="80" t="s">
        <v>756</v>
      </c>
      <c r="D310" s="80" t="s">
        <v>836</v>
      </c>
      <c r="E310" s="80"/>
      <c r="F310" s="79">
        <v>117182.8</v>
      </c>
      <c r="G310" s="79">
        <v>117182.8</v>
      </c>
      <c r="H310" s="78">
        <v>117182.8</v>
      </c>
    </row>
    <row r="311" spans="1:8" outlineLevel="7" x14ac:dyDescent="0.25">
      <c r="A311" s="120" t="s">
        <v>364</v>
      </c>
      <c r="B311" s="119" t="s">
        <v>1159</v>
      </c>
      <c r="C311" s="119" t="s">
        <v>756</v>
      </c>
      <c r="D311" s="119" t="s">
        <v>836</v>
      </c>
      <c r="E311" s="119" t="s">
        <v>361</v>
      </c>
      <c r="F311" s="118">
        <v>117182.8</v>
      </c>
      <c r="G311" s="118">
        <v>117182.8</v>
      </c>
      <c r="H311" s="117">
        <v>117182.8</v>
      </c>
    </row>
    <row r="312" spans="1:8" outlineLevel="5" x14ac:dyDescent="0.25">
      <c r="A312" s="85" t="s">
        <v>835</v>
      </c>
      <c r="B312" s="84" t="s">
        <v>1159</v>
      </c>
      <c r="C312" s="84" t="s">
        <v>756</v>
      </c>
      <c r="D312" s="84" t="s">
        <v>834</v>
      </c>
      <c r="E312" s="84"/>
      <c r="F312" s="83">
        <v>5123057.53</v>
      </c>
      <c r="G312" s="83">
        <v>4948637.25</v>
      </c>
      <c r="H312" s="82">
        <v>4948637.25</v>
      </c>
    </row>
    <row r="313" spans="1:8" outlineLevel="6" x14ac:dyDescent="0.25">
      <c r="A313" s="81" t="s">
        <v>833</v>
      </c>
      <c r="B313" s="80" t="s">
        <v>1159</v>
      </c>
      <c r="C313" s="80" t="s">
        <v>756</v>
      </c>
      <c r="D313" s="80" t="s">
        <v>832</v>
      </c>
      <c r="E313" s="80"/>
      <c r="F313" s="79">
        <v>3179486.75</v>
      </c>
      <c r="G313" s="79">
        <v>3061667.27</v>
      </c>
      <c r="H313" s="78">
        <v>3061667.27</v>
      </c>
    </row>
    <row r="314" spans="1:8" outlineLevel="7" x14ac:dyDescent="0.25">
      <c r="A314" s="120" t="s">
        <v>364</v>
      </c>
      <c r="B314" s="119" t="s">
        <v>1159</v>
      </c>
      <c r="C314" s="119" t="s">
        <v>756</v>
      </c>
      <c r="D314" s="119" t="s">
        <v>832</v>
      </c>
      <c r="E314" s="119" t="s">
        <v>361</v>
      </c>
      <c r="F314" s="118">
        <v>3179486.75</v>
      </c>
      <c r="G314" s="118">
        <v>3061667.27</v>
      </c>
      <c r="H314" s="117">
        <v>3061667.27</v>
      </c>
    </row>
    <row r="315" spans="1:8" outlineLevel="6" x14ac:dyDescent="0.25">
      <c r="A315" s="81" t="s">
        <v>831</v>
      </c>
      <c r="B315" s="80" t="s">
        <v>1159</v>
      </c>
      <c r="C315" s="80" t="s">
        <v>756</v>
      </c>
      <c r="D315" s="80" t="s">
        <v>830</v>
      </c>
      <c r="E315" s="80"/>
      <c r="F315" s="79">
        <v>205279.49</v>
      </c>
      <c r="G315" s="79">
        <v>205279.49</v>
      </c>
      <c r="H315" s="78">
        <v>205279.49</v>
      </c>
    </row>
    <row r="316" spans="1:8" outlineLevel="7" x14ac:dyDescent="0.25">
      <c r="A316" s="120" t="s">
        <v>364</v>
      </c>
      <c r="B316" s="119" t="s">
        <v>1159</v>
      </c>
      <c r="C316" s="119" t="s">
        <v>756</v>
      </c>
      <c r="D316" s="119" t="s">
        <v>830</v>
      </c>
      <c r="E316" s="119" t="s">
        <v>361</v>
      </c>
      <c r="F316" s="118">
        <v>205279.49</v>
      </c>
      <c r="G316" s="118">
        <v>205279.49</v>
      </c>
      <c r="H316" s="117">
        <v>205279.49</v>
      </c>
    </row>
    <row r="317" spans="1:8" outlineLevel="6" x14ac:dyDescent="0.25">
      <c r="A317" s="81" t="s">
        <v>829</v>
      </c>
      <c r="B317" s="80" t="s">
        <v>1159</v>
      </c>
      <c r="C317" s="80" t="s">
        <v>756</v>
      </c>
      <c r="D317" s="80" t="s">
        <v>828</v>
      </c>
      <c r="E317" s="80"/>
      <c r="F317" s="79">
        <v>1694091.29</v>
      </c>
      <c r="G317" s="79">
        <v>1681690.49</v>
      </c>
      <c r="H317" s="78">
        <v>1681690.49</v>
      </c>
    </row>
    <row r="318" spans="1:8" outlineLevel="7" x14ac:dyDescent="0.25">
      <c r="A318" s="120" t="s">
        <v>364</v>
      </c>
      <c r="B318" s="119" t="s">
        <v>1159</v>
      </c>
      <c r="C318" s="119" t="s">
        <v>756</v>
      </c>
      <c r="D318" s="119" t="s">
        <v>828</v>
      </c>
      <c r="E318" s="119" t="s">
        <v>361</v>
      </c>
      <c r="F318" s="118">
        <v>1694091.29</v>
      </c>
      <c r="G318" s="118">
        <v>1681690.49</v>
      </c>
      <c r="H318" s="117">
        <v>1681690.49</v>
      </c>
    </row>
    <row r="319" spans="1:8" outlineLevel="6" x14ac:dyDescent="0.25">
      <c r="A319" s="81" t="s">
        <v>827</v>
      </c>
      <c r="B319" s="80" t="s">
        <v>1159</v>
      </c>
      <c r="C319" s="80" t="s">
        <v>756</v>
      </c>
      <c r="D319" s="80" t="s">
        <v>826</v>
      </c>
      <c r="E319" s="80"/>
      <c r="F319" s="79">
        <v>44200</v>
      </c>
      <c r="G319" s="79">
        <v>0</v>
      </c>
      <c r="H319" s="78">
        <v>0</v>
      </c>
    </row>
    <row r="320" spans="1:8" outlineLevel="7" x14ac:dyDescent="0.25">
      <c r="A320" s="120" t="s">
        <v>364</v>
      </c>
      <c r="B320" s="119" t="s">
        <v>1159</v>
      </c>
      <c r="C320" s="119" t="s">
        <v>756</v>
      </c>
      <c r="D320" s="119" t="s">
        <v>826</v>
      </c>
      <c r="E320" s="119" t="s">
        <v>361</v>
      </c>
      <c r="F320" s="118">
        <v>44200</v>
      </c>
      <c r="G320" s="118">
        <v>0</v>
      </c>
      <c r="H320" s="117">
        <v>0</v>
      </c>
    </row>
    <row r="321" spans="1:8" outlineLevel="5" x14ac:dyDescent="0.25">
      <c r="A321" s="85" t="s">
        <v>825</v>
      </c>
      <c r="B321" s="84" t="s">
        <v>1159</v>
      </c>
      <c r="C321" s="84" t="s">
        <v>756</v>
      </c>
      <c r="D321" s="84" t="s">
        <v>824</v>
      </c>
      <c r="E321" s="84"/>
      <c r="F321" s="83">
        <v>1011000.2</v>
      </c>
      <c r="G321" s="83">
        <v>1011000.2</v>
      </c>
      <c r="H321" s="82">
        <v>1011000.2</v>
      </c>
    </row>
    <row r="322" spans="1:8" outlineLevel="6" x14ac:dyDescent="0.25">
      <c r="A322" s="81" t="s">
        <v>823</v>
      </c>
      <c r="B322" s="80" t="s">
        <v>1159</v>
      </c>
      <c r="C322" s="80" t="s">
        <v>756</v>
      </c>
      <c r="D322" s="80" t="s">
        <v>822</v>
      </c>
      <c r="E322" s="80"/>
      <c r="F322" s="79">
        <v>1011000.2</v>
      </c>
      <c r="G322" s="79">
        <v>1011000.2</v>
      </c>
      <c r="H322" s="78">
        <v>1011000.2</v>
      </c>
    </row>
    <row r="323" spans="1:8" outlineLevel="7" x14ac:dyDescent="0.25">
      <c r="A323" s="120" t="s">
        <v>364</v>
      </c>
      <c r="B323" s="119" t="s">
        <v>1159</v>
      </c>
      <c r="C323" s="119" t="s">
        <v>756</v>
      </c>
      <c r="D323" s="119" t="s">
        <v>822</v>
      </c>
      <c r="E323" s="119" t="s">
        <v>361</v>
      </c>
      <c r="F323" s="118">
        <v>1011000.2</v>
      </c>
      <c r="G323" s="118">
        <v>1011000.2</v>
      </c>
      <c r="H323" s="117">
        <v>1011000.2</v>
      </c>
    </row>
    <row r="324" spans="1:8" outlineLevel="5" x14ac:dyDescent="0.25">
      <c r="A324" s="85" t="s">
        <v>821</v>
      </c>
      <c r="B324" s="84" t="s">
        <v>1159</v>
      </c>
      <c r="C324" s="84" t="s">
        <v>756</v>
      </c>
      <c r="D324" s="84" t="s">
        <v>820</v>
      </c>
      <c r="E324" s="84"/>
      <c r="F324" s="83">
        <v>9180883.1899999995</v>
      </c>
      <c r="G324" s="83">
        <v>0</v>
      </c>
      <c r="H324" s="82">
        <v>0</v>
      </c>
    </row>
    <row r="325" spans="1:8" outlineLevel="6" x14ac:dyDescent="0.25">
      <c r="A325" s="81" t="s">
        <v>819</v>
      </c>
      <c r="B325" s="80" t="s">
        <v>1159</v>
      </c>
      <c r="C325" s="80" t="s">
        <v>756</v>
      </c>
      <c r="D325" s="80" t="s">
        <v>818</v>
      </c>
      <c r="E325" s="80"/>
      <c r="F325" s="79">
        <v>9180883.1899999995</v>
      </c>
      <c r="G325" s="79">
        <v>0</v>
      </c>
      <c r="H325" s="78">
        <v>0</v>
      </c>
    </row>
    <row r="326" spans="1:8" outlineLevel="7" x14ac:dyDescent="0.25">
      <c r="A326" s="120" t="s">
        <v>364</v>
      </c>
      <c r="B326" s="119" t="s">
        <v>1159</v>
      </c>
      <c r="C326" s="119" t="s">
        <v>756</v>
      </c>
      <c r="D326" s="119" t="s">
        <v>818</v>
      </c>
      <c r="E326" s="119" t="s">
        <v>361</v>
      </c>
      <c r="F326" s="118">
        <v>9180883.1899999995</v>
      </c>
      <c r="G326" s="118">
        <v>0</v>
      </c>
      <c r="H326" s="117">
        <v>0</v>
      </c>
    </row>
    <row r="327" spans="1:8" ht="25.5" outlineLevel="3" x14ac:dyDescent="0.25">
      <c r="A327" s="93" t="s">
        <v>817</v>
      </c>
      <c r="B327" s="92" t="s">
        <v>1159</v>
      </c>
      <c r="C327" s="92" t="s">
        <v>756</v>
      </c>
      <c r="D327" s="92" t="s">
        <v>816</v>
      </c>
      <c r="E327" s="92"/>
      <c r="F327" s="91">
        <v>22304156.129999999</v>
      </c>
      <c r="G327" s="91">
        <v>22358236.77</v>
      </c>
      <c r="H327" s="90">
        <v>20358236.77</v>
      </c>
    </row>
    <row r="328" spans="1:8" outlineLevel="5" x14ac:dyDescent="0.25">
      <c r="A328" s="85" t="s">
        <v>815</v>
      </c>
      <c r="B328" s="84" t="s">
        <v>1159</v>
      </c>
      <c r="C328" s="84" t="s">
        <v>756</v>
      </c>
      <c r="D328" s="84" t="s">
        <v>814</v>
      </c>
      <c r="E328" s="84"/>
      <c r="F328" s="83">
        <v>22304156.129999999</v>
      </c>
      <c r="G328" s="83">
        <v>22358236.77</v>
      </c>
      <c r="H328" s="82">
        <v>20358236.77</v>
      </c>
    </row>
    <row r="329" spans="1:8" outlineLevel="6" x14ac:dyDescent="0.25">
      <c r="A329" s="81" t="s">
        <v>813</v>
      </c>
      <c r="B329" s="80" t="s">
        <v>1159</v>
      </c>
      <c r="C329" s="80" t="s">
        <v>756</v>
      </c>
      <c r="D329" s="80" t="s">
        <v>812</v>
      </c>
      <c r="E329" s="80"/>
      <c r="F329" s="79">
        <v>4561766.46</v>
      </c>
      <c r="G329" s="79">
        <v>4709939.8600000003</v>
      </c>
      <c r="H329" s="78">
        <v>4709939.8600000003</v>
      </c>
    </row>
    <row r="330" spans="1:8" outlineLevel="7" x14ac:dyDescent="0.25">
      <c r="A330" s="120" t="s">
        <v>364</v>
      </c>
      <c r="B330" s="119" t="s">
        <v>1159</v>
      </c>
      <c r="C330" s="119" t="s">
        <v>756</v>
      </c>
      <c r="D330" s="119" t="s">
        <v>812</v>
      </c>
      <c r="E330" s="119" t="s">
        <v>361</v>
      </c>
      <c r="F330" s="118">
        <v>4561766.46</v>
      </c>
      <c r="G330" s="118">
        <v>4709939.8600000003</v>
      </c>
      <c r="H330" s="117">
        <v>4709939.8600000003</v>
      </c>
    </row>
    <row r="331" spans="1:8" outlineLevel="6" x14ac:dyDescent="0.25">
      <c r="A331" s="81" t="s">
        <v>811</v>
      </c>
      <c r="B331" s="80" t="s">
        <v>1159</v>
      </c>
      <c r="C331" s="80" t="s">
        <v>756</v>
      </c>
      <c r="D331" s="80" t="s">
        <v>810</v>
      </c>
      <c r="E331" s="80"/>
      <c r="F331" s="79">
        <v>3249331.06</v>
      </c>
      <c r="G331" s="79">
        <v>2923997.73</v>
      </c>
      <c r="H331" s="78">
        <v>2923997.73</v>
      </c>
    </row>
    <row r="332" spans="1:8" outlineLevel="7" x14ac:dyDescent="0.25">
      <c r="A332" s="120" t="s">
        <v>364</v>
      </c>
      <c r="B332" s="119" t="s">
        <v>1159</v>
      </c>
      <c r="C332" s="119" t="s">
        <v>756</v>
      </c>
      <c r="D332" s="119" t="s">
        <v>810</v>
      </c>
      <c r="E332" s="119" t="s">
        <v>361</v>
      </c>
      <c r="F332" s="118">
        <v>3249331.06</v>
      </c>
      <c r="G332" s="118">
        <v>2923997.73</v>
      </c>
      <c r="H332" s="117">
        <v>2923997.73</v>
      </c>
    </row>
    <row r="333" spans="1:8" outlineLevel="6" x14ac:dyDescent="0.25">
      <c r="A333" s="81" t="s">
        <v>809</v>
      </c>
      <c r="B333" s="80" t="s">
        <v>1159</v>
      </c>
      <c r="C333" s="80" t="s">
        <v>756</v>
      </c>
      <c r="D333" s="80" t="s">
        <v>808</v>
      </c>
      <c r="E333" s="80"/>
      <c r="F333" s="79">
        <v>4191779.95</v>
      </c>
      <c r="G333" s="79">
        <v>3684070.52</v>
      </c>
      <c r="H333" s="78">
        <v>3684070.52</v>
      </c>
    </row>
    <row r="334" spans="1:8" outlineLevel="7" x14ac:dyDescent="0.25">
      <c r="A334" s="120" t="s">
        <v>364</v>
      </c>
      <c r="B334" s="119" t="s">
        <v>1159</v>
      </c>
      <c r="C334" s="119" t="s">
        <v>756</v>
      </c>
      <c r="D334" s="119" t="s">
        <v>808</v>
      </c>
      <c r="E334" s="119" t="s">
        <v>361</v>
      </c>
      <c r="F334" s="118">
        <v>4191779.95</v>
      </c>
      <c r="G334" s="118">
        <v>3684070.52</v>
      </c>
      <c r="H334" s="117">
        <v>3684070.52</v>
      </c>
    </row>
    <row r="335" spans="1:8" ht="25.5" outlineLevel="6" x14ac:dyDescent="0.25">
      <c r="A335" s="81" t="s">
        <v>807</v>
      </c>
      <c r="B335" s="80" t="s">
        <v>1159</v>
      </c>
      <c r="C335" s="80" t="s">
        <v>756</v>
      </c>
      <c r="D335" s="80" t="s">
        <v>806</v>
      </c>
      <c r="E335" s="80"/>
      <c r="F335" s="79">
        <v>462166.66</v>
      </c>
      <c r="G335" s="79">
        <v>462166.66</v>
      </c>
      <c r="H335" s="78">
        <v>462166.66</v>
      </c>
    </row>
    <row r="336" spans="1:8" outlineLevel="7" x14ac:dyDescent="0.25">
      <c r="A336" s="120" t="s">
        <v>364</v>
      </c>
      <c r="B336" s="119" t="s">
        <v>1159</v>
      </c>
      <c r="C336" s="119" t="s">
        <v>756</v>
      </c>
      <c r="D336" s="119" t="s">
        <v>806</v>
      </c>
      <c r="E336" s="119" t="s">
        <v>361</v>
      </c>
      <c r="F336" s="118">
        <v>462166.66</v>
      </c>
      <c r="G336" s="118">
        <v>462166.66</v>
      </c>
      <c r="H336" s="117">
        <v>462166.66</v>
      </c>
    </row>
    <row r="337" spans="1:8" outlineLevel="6" x14ac:dyDescent="0.25">
      <c r="A337" s="81" t="s">
        <v>805</v>
      </c>
      <c r="B337" s="80" t="s">
        <v>1159</v>
      </c>
      <c r="C337" s="80" t="s">
        <v>756</v>
      </c>
      <c r="D337" s="80" t="s">
        <v>804</v>
      </c>
      <c r="E337" s="80"/>
      <c r="F337" s="79">
        <v>3839112</v>
      </c>
      <c r="G337" s="79">
        <v>2578062</v>
      </c>
      <c r="H337" s="78">
        <v>2578062</v>
      </c>
    </row>
    <row r="338" spans="1:8" outlineLevel="7" x14ac:dyDescent="0.25">
      <c r="A338" s="120" t="s">
        <v>364</v>
      </c>
      <c r="B338" s="119" t="s">
        <v>1159</v>
      </c>
      <c r="C338" s="119" t="s">
        <v>756</v>
      </c>
      <c r="D338" s="119" t="s">
        <v>804</v>
      </c>
      <c r="E338" s="119" t="s">
        <v>361</v>
      </c>
      <c r="F338" s="118">
        <v>3839112</v>
      </c>
      <c r="G338" s="118">
        <v>2578062</v>
      </c>
      <c r="H338" s="117">
        <v>2578062</v>
      </c>
    </row>
    <row r="339" spans="1:8" ht="25.5" outlineLevel="6" x14ac:dyDescent="0.25">
      <c r="A339" s="81" t="s">
        <v>803</v>
      </c>
      <c r="B339" s="80" t="s">
        <v>1159</v>
      </c>
      <c r="C339" s="80" t="s">
        <v>756</v>
      </c>
      <c r="D339" s="80" t="s">
        <v>802</v>
      </c>
      <c r="E339" s="80"/>
      <c r="F339" s="79">
        <v>6000000</v>
      </c>
      <c r="G339" s="79">
        <v>0</v>
      </c>
      <c r="H339" s="78">
        <v>0</v>
      </c>
    </row>
    <row r="340" spans="1:8" outlineLevel="7" x14ac:dyDescent="0.25">
      <c r="A340" s="120" t="s">
        <v>364</v>
      </c>
      <c r="B340" s="119" t="s">
        <v>1159</v>
      </c>
      <c r="C340" s="119" t="s">
        <v>756</v>
      </c>
      <c r="D340" s="119" t="s">
        <v>802</v>
      </c>
      <c r="E340" s="119" t="s">
        <v>361</v>
      </c>
      <c r="F340" s="118">
        <v>6000000</v>
      </c>
      <c r="G340" s="118">
        <v>0</v>
      </c>
      <c r="H340" s="117">
        <v>0</v>
      </c>
    </row>
    <row r="341" spans="1:8" ht="51" outlineLevel="6" x14ac:dyDescent="0.25">
      <c r="A341" s="81" t="s">
        <v>801</v>
      </c>
      <c r="B341" s="80" t="s">
        <v>1159</v>
      </c>
      <c r="C341" s="80" t="s">
        <v>756</v>
      </c>
      <c r="D341" s="80" t="s">
        <v>800</v>
      </c>
      <c r="E341" s="80"/>
      <c r="F341" s="79">
        <v>0</v>
      </c>
      <c r="G341" s="79">
        <v>8000000</v>
      </c>
      <c r="H341" s="78">
        <v>0</v>
      </c>
    </row>
    <row r="342" spans="1:8" outlineLevel="7" x14ac:dyDescent="0.25">
      <c r="A342" s="120" t="s">
        <v>364</v>
      </c>
      <c r="B342" s="119" t="s">
        <v>1159</v>
      </c>
      <c r="C342" s="119" t="s">
        <v>756</v>
      </c>
      <c r="D342" s="119" t="s">
        <v>800</v>
      </c>
      <c r="E342" s="119" t="s">
        <v>361</v>
      </c>
      <c r="F342" s="118">
        <v>0</v>
      </c>
      <c r="G342" s="118">
        <v>8000000</v>
      </c>
      <c r="H342" s="117">
        <v>0</v>
      </c>
    </row>
    <row r="343" spans="1:8" ht="25.5" outlineLevel="6" x14ac:dyDescent="0.25">
      <c r="A343" s="81" t="s">
        <v>799</v>
      </c>
      <c r="B343" s="80" t="s">
        <v>1159</v>
      </c>
      <c r="C343" s="80" t="s">
        <v>756</v>
      </c>
      <c r="D343" s="80" t="s">
        <v>798</v>
      </c>
      <c r="E343" s="80"/>
      <c r="F343" s="79">
        <v>0</v>
      </c>
      <c r="G343" s="79">
        <v>0</v>
      </c>
      <c r="H343" s="78">
        <v>6000000</v>
      </c>
    </row>
    <row r="344" spans="1:8" outlineLevel="7" x14ac:dyDescent="0.25">
      <c r="A344" s="120" t="s">
        <v>364</v>
      </c>
      <c r="B344" s="119" t="s">
        <v>1159</v>
      </c>
      <c r="C344" s="119" t="s">
        <v>756</v>
      </c>
      <c r="D344" s="119" t="s">
        <v>798</v>
      </c>
      <c r="E344" s="119" t="s">
        <v>361</v>
      </c>
      <c r="F344" s="118">
        <v>0</v>
      </c>
      <c r="G344" s="118">
        <v>0</v>
      </c>
      <c r="H344" s="117">
        <v>6000000</v>
      </c>
    </row>
    <row r="345" spans="1:8" outlineLevel="3" x14ac:dyDescent="0.25">
      <c r="A345" s="93" t="s">
        <v>797</v>
      </c>
      <c r="B345" s="92" t="s">
        <v>1159</v>
      </c>
      <c r="C345" s="92" t="s">
        <v>756</v>
      </c>
      <c r="D345" s="92" t="s">
        <v>796</v>
      </c>
      <c r="E345" s="92"/>
      <c r="F345" s="91">
        <v>10956000</v>
      </c>
      <c r="G345" s="91">
        <v>0</v>
      </c>
      <c r="H345" s="90">
        <v>0</v>
      </c>
    </row>
    <row r="346" spans="1:8" ht="25.5" outlineLevel="5" x14ac:dyDescent="0.25">
      <c r="A346" s="85" t="s">
        <v>795</v>
      </c>
      <c r="B346" s="84" t="s">
        <v>1159</v>
      </c>
      <c r="C346" s="84" t="s">
        <v>756</v>
      </c>
      <c r="D346" s="84" t="s">
        <v>794</v>
      </c>
      <c r="E346" s="84"/>
      <c r="F346" s="83">
        <v>956000</v>
      </c>
      <c r="G346" s="83">
        <v>0</v>
      </c>
      <c r="H346" s="82">
        <v>0</v>
      </c>
    </row>
    <row r="347" spans="1:8" ht="38.25" outlineLevel="6" x14ac:dyDescent="0.25">
      <c r="A347" s="81" t="s">
        <v>793</v>
      </c>
      <c r="B347" s="80" t="s">
        <v>1159</v>
      </c>
      <c r="C347" s="80" t="s">
        <v>756</v>
      </c>
      <c r="D347" s="80" t="s">
        <v>792</v>
      </c>
      <c r="E347" s="80"/>
      <c r="F347" s="79">
        <v>956000</v>
      </c>
      <c r="G347" s="79">
        <v>0</v>
      </c>
      <c r="H347" s="78">
        <v>0</v>
      </c>
    </row>
    <row r="348" spans="1:8" ht="25.5" outlineLevel="7" x14ac:dyDescent="0.25">
      <c r="A348" s="120" t="s">
        <v>322</v>
      </c>
      <c r="B348" s="119" t="s">
        <v>1159</v>
      </c>
      <c r="C348" s="119" t="s">
        <v>756</v>
      </c>
      <c r="D348" s="119" t="s">
        <v>792</v>
      </c>
      <c r="E348" s="119" t="s">
        <v>319</v>
      </c>
      <c r="F348" s="118">
        <v>956000</v>
      </c>
      <c r="G348" s="118">
        <v>0</v>
      </c>
      <c r="H348" s="117">
        <v>0</v>
      </c>
    </row>
    <row r="349" spans="1:8" outlineLevel="5" x14ac:dyDescent="0.25">
      <c r="A349" s="85" t="s">
        <v>791</v>
      </c>
      <c r="B349" s="84" t="s">
        <v>1159</v>
      </c>
      <c r="C349" s="84" t="s">
        <v>756</v>
      </c>
      <c r="D349" s="84" t="s">
        <v>790</v>
      </c>
      <c r="E349" s="84"/>
      <c r="F349" s="83">
        <v>10000000</v>
      </c>
      <c r="G349" s="83">
        <v>0</v>
      </c>
      <c r="H349" s="82">
        <v>0</v>
      </c>
    </row>
    <row r="350" spans="1:8" ht="38.25" outlineLevel="6" x14ac:dyDescent="0.25">
      <c r="A350" s="81" t="s">
        <v>789</v>
      </c>
      <c r="B350" s="80" t="s">
        <v>1159</v>
      </c>
      <c r="C350" s="80" t="s">
        <v>756</v>
      </c>
      <c r="D350" s="80" t="s">
        <v>788</v>
      </c>
      <c r="E350" s="80"/>
      <c r="F350" s="79">
        <v>5000000</v>
      </c>
      <c r="G350" s="79">
        <v>0</v>
      </c>
      <c r="H350" s="78">
        <v>0</v>
      </c>
    </row>
    <row r="351" spans="1:8" outlineLevel="7" x14ac:dyDescent="0.25">
      <c r="A351" s="120" t="s">
        <v>364</v>
      </c>
      <c r="B351" s="119" t="s">
        <v>1159</v>
      </c>
      <c r="C351" s="119" t="s">
        <v>756</v>
      </c>
      <c r="D351" s="119" t="s">
        <v>788</v>
      </c>
      <c r="E351" s="119" t="s">
        <v>361</v>
      </c>
      <c r="F351" s="118">
        <v>5000000</v>
      </c>
      <c r="G351" s="118">
        <v>0</v>
      </c>
      <c r="H351" s="117">
        <v>0</v>
      </c>
    </row>
    <row r="352" spans="1:8" ht="38.25" outlineLevel="6" x14ac:dyDescent="0.25">
      <c r="A352" s="81" t="s">
        <v>787</v>
      </c>
      <c r="B352" s="80" t="s">
        <v>1159</v>
      </c>
      <c r="C352" s="80" t="s">
        <v>756</v>
      </c>
      <c r="D352" s="80" t="s">
        <v>786</v>
      </c>
      <c r="E352" s="80"/>
      <c r="F352" s="79">
        <v>5000000</v>
      </c>
      <c r="G352" s="79">
        <v>0</v>
      </c>
      <c r="H352" s="78">
        <v>0</v>
      </c>
    </row>
    <row r="353" spans="1:8" outlineLevel="7" x14ac:dyDescent="0.25">
      <c r="A353" s="120" t="s">
        <v>364</v>
      </c>
      <c r="B353" s="119" t="s">
        <v>1159</v>
      </c>
      <c r="C353" s="119" t="s">
        <v>756</v>
      </c>
      <c r="D353" s="119" t="s">
        <v>786</v>
      </c>
      <c r="E353" s="119" t="s">
        <v>361</v>
      </c>
      <c r="F353" s="118">
        <v>5000000</v>
      </c>
      <c r="G353" s="118">
        <v>0</v>
      </c>
      <c r="H353" s="117">
        <v>0</v>
      </c>
    </row>
    <row r="354" spans="1:8" outlineLevel="3" x14ac:dyDescent="0.25">
      <c r="A354" s="93" t="s">
        <v>381</v>
      </c>
      <c r="B354" s="92" t="s">
        <v>1159</v>
      </c>
      <c r="C354" s="92" t="s">
        <v>756</v>
      </c>
      <c r="D354" s="92" t="s">
        <v>380</v>
      </c>
      <c r="E354" s="92"/>
      <c r="F354" s="91">
        <v>32003646.059999999</v>
      </c>
      <c r="G354" s="91">
        <v>30183700.059999999</v>
      </c>
      <c r="H354" s="90">
        <v>30183700.059999999</v>
      </c>
    </row>
    <row r="355" spans="1:8" ht="25.5" outlineLevel="4" x14ac:dyDescent="0.25">
      <c r="A355" s="89" t="s">
        <v>779</v>
      </c>
      <c r="B355" s="88" t="s">
        <v>1159</v>
      </c>
      <c r="C355" s="88" t="s">
        <v>756</v>
      </c>
      <c r="D355" s="88" t="s">
        <v>778</v>
      </c>
      <c r="E355" s="88"/>
      <c r="F355" s="87">
        <v>2480146</v>
      </c>
      <c r="G355" s="87">
        <v>797000</v>
      </c>
      <c r="H355" s="86">
        <v>797000</v>
      </c>
    </row>
    <row r="356" spans="1:8" outlineLevel="5" x14ac:dyDescent="0.25">
      <c r="A356" s="85" t="s">
        <v>777</v>
      </c>
      <c r="B356" s="84" t="s">
        <v>1159</v>
      </c>
      <c r="C356" s="84" t="s">
        <v>756</v>
      </c>
      <c r="D356" s="84" t="s">
        <v>776</v>
      </c>
      <c r="E356" s="84"/>
      <c r="F356" s="83">
        <v>17000</v>
      </c>
      <c r="G356" s="83">
        <v>17000</v>
      </c>
      <c r="H356" s="82">
        <v>17000</v>
      </c>
    </row>
    <row r="357" spans="1:8" ht="38.25" outlineLevel="6" x14ac:dyDescent="0.25">
      <c r="A357" s="81" t="s">
        <v>775</v>
      </c>
      <c r="B357" s="80" t="s">
        <v>1159</v>
      </c>
      <c r="C357" s="80" t="s">
        <v>756</v>
      </c>
      <c r="D357" s="80" t="s">
        <v>774</v>
      </c>
      <c r="E357" s="80"/>
      <c r="F357" s="79">
        <v>17000</v>
      </c>
      <c r="G357" s="79">
        <v>17000</v>
      </c>
      <c r="H357" s="78">
        <v>17000</v>
      </c>
    </row>
    <row r="358" spans="1:8" outlineLevel="7" x14ac:dyDescent="0.25">
      <c r="A358" s="120" t="s">
        <v>364</v>
      </c>
      <c r="B358" s="119" t="s">
        <v>1159</v>
      </c>
      <c r="C358" s="119" t="s">
        <v>756</v>
      </c>
      <c r="D358" s="119" t="s">
        <v>774</v>
      </c>
      <c r="E358" s="119" t="s">
        <v>361</v>
      </c>
      <c r="F358" s="118">
        <v>17000</v>
      </c>
      <c r="G358" s="118">
        <v>17000</v>
      </c>
      <c r="H358" s="117">
        <v>17000</v>
      </c>
    </row>
    <row r="359" spans="1:8" ht="25.5" outlineLevel="5" x14ac:dyDescent="0.25">
      <c r="A359" s="85" t="s">
        <v>773</v>
      </c>
      <c r="B359" s="84" t="s">
        <v>1159</v>
      </c>
      <c r="C359" s="84" t="s">
        <v>756</v>
      </c>
      <c r="D359" s="84" t="s">
        <v>772</v>
      </c>
      <c r="E359" s="84"/>
      <c r="F359" s="83">
        <v>2463146</v>
      </c>
      <c r="G359" s="83">
        <v>780000</v>
      </c>
      <c r="H359" s="82">
        <v>780000</v>
      </c>
    </row>
    <row r="360" spans="1:8" ht="25.5" outlineLevel="6" x14ac:dyDescent="0.25">
      <c r="A360" s="81" t="s">
        <v>771</v>
      </c>
      <c r="B360" s="80" t="s">
        <v>1159</v>
      </c>
      <c r="C360" s="80" t="s">
        <v>756</v>
      </c>
      <c r="D360" s="80" t="s">
        <v>770</v>
      </c>
      <c r="E360" s="80"/>
      <c r="F360" s="79">
        <v>2463146</v>
      </c>
      <c r="G360" s="79">
        <v>780000</v>
      </c>
      <c r="H360" s="78">
        <v>780000</v>
      </c>
    </row>
    <row r="361" spans="1:8" outlineLevel="7" x14ac:dyDescent="0.25">
      <c r="A361" s="120" t="s">
        <v>364</v>
      </c>
      <c r="B361" s="119" t="s">
        <v>1159</v>
      </c>
      <c r="C361" s="119" t="s">
        <v>756</v>
      </c>
      <c r="D361" s="119" t="s">
        <v>770</v>
      </c>
      <c r="E361" s="119" t="s">
        <v>361</v>
      </c>
      <c r="F361" s="118">
        <v>2463146</v>
      </c>
      <c r="G361" s="118">
        <v>780000</v>
      </c>
      <c r="H361" s="117">
        <v>780000</v>
      </c>
    </row>
    <row r="362" spans="1:8" ht="38.25" outlineLevel="4" x14ac:dyDescent="0.25">
      <c r="A362" s="89" t="s">
        <v>769</v>
      </c>
      <c r="B362" s="88" t="s">
        <v>1159</v>
      </c>
      <c r="C362" s="88" t="s">
        <v>756</v>
      </c>
      <c r="D362" s="88" t="s">
        <v>768</v>
      </c>
      <c r="E362" s="88"/>
      <c r="F362" s="87">
        <v>29523500.059999999</v>
      </c>
      <c r="G362" s="87">
        <v>29386700.059999999</v>
      </c>
      <c r="H362" s="86">
        <v>29386700.059999999</v>
      </c>
    </row>
    <row r="363" spans="1:8" ht="25.5" outlineLevel="5" x14ac:dyDescent="0.25">
      <c r="A363" s="85" t="s">
        <v>767</v>
      </c>
      <c r="B363" s="84" t="s">
        <v>1159</v>
      </c>
      <c r="C363" s="84" t="s">
        <v>756</v>
      </c>
      <c r="D363" s="84" t="s">
        <v>766</v>
      </c>
      <c r="E363" s="84"/>
      <c r="F363" s="83">
        <v>29523500.059999999</v>
      </c>
      <c r="G363" s="83">
        <v>29386700.059999999</v>
      </c>
      <c r="H363" s="82">
        <v>29386700.059999999</v>
      </c>
    </row>
    <row r="364" spans="1:8" ht="25.5" outlineLevel="6" x14ac:dyDescent="0.25">
      <c r="A364" s="81" t="s">
        <v>765</v>
      </c>
      <c r="B364" s="80" t="s">
        <v>1159</v>
      </c>
      <c r="C364" s="80" t="s">
        <v>756</v>
      </c>
      <c r="D364" s="80" t="s">
        <v>764</v>
      </c>
      <c r="E364" s="80"/>
      <c r="F364" s="79">
        <v>11576740</v>
      </c>
      <c r="G364" s="79">
        <v>11576740</v>
      </c>
      <c r="H364" s="78">
        <v>11576740</v>
      </c>
    </row>
    <row r="365" spans="1:8" outlineLevel="7" x14ac:dyDescent="0.25">
      <c r="A365" s="120" t="s">
        <v>364</v>
      </c>
      <c r="B365" s="119" t="s">
        <v>1159</v>
      </c>
      <c r="C365" s="119" t="s">
        <v>756</v>
      </c>
      <c r="D365" s="119" t="s">
        <v>764</v>
      </c>
      <c r="E365" s="119" t="s">
        <v>361</v>
      </c>
      <c r="F365" s="118">
        <v>11576740</v>
      </c>
      <c r="G365" s="118">
        <v>11576740</v>
      </c>
      <c r="H365" s="117">
        <v>11576740</v>
      </c>
    </row>
    <row r="366" spans="1:8" outlineLevel="6" x14ac:dyDescent="0.25">
      <c r="A366" s="81" t="s">
        <v>763</v>
      </c>
      <c r="B366" s="80" t="s">
        <v>1159</v>
      </c>
      <c r="C366" s="80" t="s">
        <v>756</v>
      </c>
      <c r="D366" s="80" t="s">
        <v>762</v>
      </c>
      <c r="E366" s="80"/>
      <c r="F366" s="79">
        <v>936000</v>
      </c>
      <c r="G366" s="79">
        <v>936000</v>
      </c>
      <c r="H366" s="78">
        <v>936000</v>
      </c>
    </row>
    <row r="367" spans="1:8" outlineLevel="7" x14ac:dyDescent="0.25">
      <c r="A367" s="120" t="s">
        <v>364</v>
      </c>
      <c r="B367" s="119" t="s">
        <v>1159</v>
      </c>
      <c r="C367" s="119" t="s">
        <v>756</v>
      </c>
      <c r="D367" s="119" t="s">
        <v>762</v>
      </c>
      <c r="E367" s="119" t="s">
        <v>361</v>
      </c>
      <c r="F367" s="118">
        <v>936000</v>
      </c>
      <c r="G367" s="118">
        <v>936000</v>
      </c>
      <c r="H367" s="117">
        <v>936000</v>
      </c>
    </row>
    <row r="368" spans="1:8" outlineLevel="6" x14ac:dyDescent="0.25">
      <c r="A368" s="81" t="s">
        <v>761</v>
      </c>
      <c r="B368" s="80" t="s">
        <v>1159</v>
      </c>
      <c r="C368" s="80" t="s">
        <v>756</v>
      </c>
      <c r="D368" s="80" t="s">
        <v>760</v>
      </c>
      <c r="E368" s="80"/>
      <c r="F368" s="79">
        <v>732960</v>
      </c>
      <c r="G368" s="79">
        <v>596160</v>
      </c>
      <c r="H368" s="78">
        <v>596160</v>
      </c>
    </row>
    <row r="369" spans="1:8" outlineLevel="7" x14ac:dyDescent="0.25">
      <c r="A369" s="120" t="s">
        <v>364</v>
      </c>
      <c r="B369" s="119" t="s">
        <v>1159</v>
      </c>
      <c r="C369" s="119" t="s">
        <v>756</v>
      </c>
      <c r="D369" s="119" t="s">
        <v>760</v>
      </c>
      <c r="E369" s="119" t="s">
        <v>361</v>
      </c>
      <c r="F369" s="118">
        <v>732960</v>
      </c>
      <c r="G369" s="118">
        <v>596160</v>
      </c>
      <c r="H369" s="117">
        <v>596160</v>
      </c>
    </row>
    <row r="370" spans="1:8" outlineLevel="6" x14ac:dyDescent="0.25">
      <c r="A370" s="81" t="s">
        <v>759</v>
      </c>
      <c r="B370" s="80" t="s">
        <v>1159</v>
      </c>
      <c r="C370" s="80" t="s">
        <v>756</v>
      </c>
      <c r="D370" s="80" t="s">
        <v>758</v>
      </c>
      <c r="E370" s="80"/>
      <c r="F370" s="79">
        <v>210880</v>
      </c>
      <c r="G370" s="79">
        <v>210880</v>
      </c>
      <c r="H370" s="78">
        <v>210880</v>
      </c>
    </row>
    <row r="371" spans="1:8" outlineLevel="7" x14ac:dyDescent="0.25">
      <c r="A371" s="120" t="s">
        <v>364</v>
      </c>
      <c r="B371" s="119" t="s">
        <v>1159</v>
      </c>
      <c r="C371" s="119" t="s">
        <v>756</v>
      </c>
      <c r="D371" s="119" t="s">
        <v>758</v>
      </c>
      <c r="E371" s="119" t="s">
        <v>361</v>
      </c>
      <c r="F371" s="118">
        <v>210880</v>
      </c>
      <c r="G371" s="118">
        <v>210880</v>
      </c>
      <c r="H371" s="117">
        <v>210880</v>
      </c>
    </row>
    <row r="372" spans="1:8" outlineLevel="6" x14ac:dyDescent="0.25">
      <c r="A372" s="81" t="s">
        <v>757</v>
      </c>
      <c r="B372" s="80" t="s">
        <v>1159</v>
      </c>
      <c r="C372" s="80" t="s">
        <v>756</v>
      </c>
      <c r="D372" s="80" t="s">
        <v>755</v>
      </c>
      <c r="E372" s="80"/>
      <c r="F372" s="79">
        <v>16066920.060000001</v>
      </c>
      <c r="G372" s="79">
        <v>16066920.060000001</v>
      </c>
      <c r="H372" s="78">
        <v>16066920.060000001</v>
      </c>
    </row>
    <row r="373" spans="1:8" outlineLevel="7" x14ac:dyDescent="0.25">
      <c r="A373" s="120" t="s">
        <v>364</v>
      </c>
      <c r="B373" s="119" t="s">
        <v>1159</v>
      </c>
      <c r="C373" s="119" t="s">
        <v>756</v>
      </c>
      <c r="D373" s="119" t="s">
        <v>755</v>
      </c>
      <c r="E373" s="119" t="s">
        <v>361</v>
      </c>
      <c r="F373" s="118">
        <v>16066920.060000001</v>
      </c>
      <c r="G373" s="118">
        <v>16066920.060000001</v>
      </c>
      <c r="H373" s="117">
        <v>16066920.060000001</v>
      </c>
    </row>
    <row r="374" spans="1:8" outlineLevel="2" x14ac:dyDescent="0.25">
      <c r="A374" s="97" t="s">
        <v>754</v>
      </c>
      <c r="B374" s="96" t="s">
        <v>1159</v>
      </c>
      <c r="C374" s="96" t="s">
        <v>753</v>
      </c>
      <c r="D374" s="96"/>
      <c r="E374" s="96"/>
      <c r="F374" s="95">
        <v>53766480.189999998</v>
      </c>
      <c r="G374" s="95">
        <v>43862673.189999998</v>
      </c>
      <c r="H374" s="94">
        <v>43868169.140000001</v>
      </c>
    </row>
    <row r="375" spans="1:8" outlineLevel="3" x14ac:dyDescent="0.25">
      <c r="A375" s="93" t="s">
        <v>315</v>
      </c>
      <c r="B375" s="92" t="s">
        <v>1159</v>
      </c>
      <c r="C375" s="92" t="s">
        <v>753</v>
      </c>
      <c r="D375" s="92" t="s">
        <v>314</v>
      </c>
      <c r="E375" s="92"/>
      <c r="F375" s="91">
        <v>53766480.189999998</v>
      </c>
      <c r="G375" s="91">
        <v>43862673.189999998</v>
      </c>
      <c r="H375" s="90">
        <v>43868169.140000001</v>
      </c>
    </row>
    <row r="376" spans="1:8" ht="25.5" outlineLevel="4" x14ac:dyDescent="0.25">
      <c r="A376" s="89" t="s">
        <v>610</v>
      </c>
      <c r="B376" s="88" t="s">
        <v>1159</v>
      </c>
      <c r="C376" s="88" t="s">
        <v>753</v>
      </c>
      <c r="D376" s="88" t="s">
        <v>609</v>
      </c>
      <c r="E376" s="88"/>
      <c r="F376" s="87">
        <v>53766480.189999998</v>
      </c>
      <c r="G376" s="87">
        <v>43862673.189999998</v>
      </c>
      <c r="H376" s="86">
        <v>43868169.140000001</v>
      </c>
    </row>
    <row r="377" spans="1:8" outlineLevel="5" x14ac:dyDescent="0.25">
      <c r="A377" s="85" t="s">
        <v>608</v>
      </c>
      <c r="B377" s="84" t="s">
        <v>1159</v>
      </c>
      <c r="C377" s="84" t="s">
        <v>753</v>
      </c>
      <c r="D377" s="84" t="s">
        <v>607</v>
      </c>
      <c r="E377" s="84"/>
      <c r="F377" s="83">
        <v>53766480.189999998</v>
      </c>
      <c r="G377" s="83">
        <v>43862673.189999998</v>
      </c>
      <c r="H377" s="82">
        <v>43868169.140000001</v>
      </c>
    </row>
    <row r="378" spans="1:8" outlineLevel="6" x14ac:dyDescent="0.25">
      <c r="A378" s="81" t="s">
        <v>606</v>
      </c>
      <c r="B378" s="80" t="s">
        <v>1159</v>
      </c>
      <c r="C378" s="80" t="s">
        <v>753</v>
      </c>
      <c r="D378" s="80" t="s">
        <v>605</v>
      </c>
      <c r="E378" s="80"/>
      <c r="F378" s="79">
        <v>53766480.189999998</v>
      </c>
      <c r="G378" s="79">
        <v>43862673.189999998</v>
      </c>
      <c r="H378" s="78">
        <v>43868169.140000001</v>
      </c>
    </row>
    <row r="379" spans="1:8" ht="38.25" outlineLevel="7" x14ac:dyDescent="0.25">
      <c r="A379" s="120" t="s">
        <v>460</v>
      </c>
      <c r="B379" s="119" t="s">
        <v>1159</v>
      </c>
      <c r="C379" s="119" t="s">
        <v>753</v>
      </c>
      <c r="D379" s="119" t="s">
        <v>605</v>
      </c>
      <c r="E379" s="119" t="s">
        <v>459</v>
      </c>
      <c r="F379" s="118">
        <v>30401912.059999999</v>
      </c>
      <c r="G379" s="118">
        <v>30401912.059999999</v>
      </c>
      <c r="H379" s="117">
        <v>30401912.059999999</v>
      </c>
    </row>
    <row r="380" spans="1:8" outlineLevel="7" x14ac:dyDescent="0.25">
      <c r="A380" s="120" t="s">
        <v>364</v>
      </c>
      <c r="B380" s="119" t="s">
        <v>1159</v>
      </c>
      <c r="C380" s="119" t="s">
        <v>753</v>
      </c>
      <c r="D380" s="119" t="s">
        <v>605</v>
      </c>
      <c r="E380" s="119" t="s">
        <v>361</v>
      </c>
      <c r="F380" s="118">
        <v>19047868.129999999</v>
      </c>
      <c r="G380" s="118">
        <v>9535396.1300000008</v>
      </c>
      <c r="H380" s="117">
        <v>9540892.0800000001</v>
      </c>
    </row>
    <row r="381" spans="1:8" outlineLevel="7" x14ac:dyDescent="0.25">
      <c r="A381" s="120" t="s">
        <v>308</v>
      </c>
      <c r="B381" s="119" t="s">
        <v>1159</v>
      </c>
      <c r="C381" s="119" t="s">
        <v>753</v>
      </c>
      <c r="D381" s="119" t="s">
        <v>605</v>
      </c>
      <c r="E381" s="119" t="s">
        <v>305</v>
      </c>
      <c r="F381" s="118">
        <v>4316700</v>
      </c>
      <c r="G381" s="118">
        <v>3925365</v>
      </c>
      <c r="H381" s="117">
        <v>3925365</v>
      </c>
    </row>
    <row r="382" spans="1:8" outlineLevel="1" x14ac:dyDescent="0.25">
      <c r="A382" s="101" t="s">
        <v>752</v>
      </c>
      <c r="B382" s="100" t="s">
        <v>1159</v>
      </c>
      <c r="C382" s="100" t="s">
        <v>751</v>
      </c>
      <c r="D382" s="100"/>
      <c r="E382" s="100"/>
      <c r="F382" s="99">
        <v>114593333.01000001</v>
      </c>
      <c r="G382" s="99">
        <v>221400139.72</v>
      </c>
      <c r="H382" s="98">
        <v>142498895.13</v>
      </c>
    </row>
    <row r="383" spans="1:8" outlineLevel="2" x14ac:dyDescent="0.25">
      <c r="A383" s="97" t="s">
        <v>750</v>
      </c>
      <c r="B383" s="96" t="s">
        <v>1159</v>
      </c>
      <c r="C383" s="96" t="s">
        <v>726</v>
      </c>
      <c r="D383" s="96"/>
      <c r="E383" s="96"/>
      <c r="F383" s="95">
        <v>2140000</v>
      </c>
      <c r="G383" s="95">
        <v>102333128.39</v>
      </c>
      <c r="H383" s="94">
        <v>140537235.13999999</v>
      </c>
    </row>
    <row r="384" spans="1:8" outlineLevel="3" x14ac:dyDescent="0.25">
      <c r="A384" s="93" t="s">
        <v>423</v>
      </c>
      <c r="B384" s="92" t="s">
        <v>1159</v>
      </c>
      <c r="C384" s="92" t="s">
        <v>726</v>
      </c>
      <c r="D384" s="92" t="s">
        <v>422</v>
      </c>
      <c r="E384" s="92"/>
      <c r="F384" s="91">
        <v>670000</v>
      </c>
      <c r="G384" s="91">
        <v>102333128.39</v>
      </c>
      <c r="H384" s="90">
        <v>140537235.13999999</v>
      </c>
    </row>
    <row r="385" spans="1:8" ht="25.5" outlineLevel="4" x14ac:dyDescent="0.25">
      <c r="A385" s="89" t="s">
        <v>421</v>
      </c>
      <c r="B385" s="88" t="s">
        <v>1159</v>
      </c>
      <c r="C385" s="88" t="s">
        <v>726</v>
      </c>
      <c r="D385" s="88" t="s">
        <v>420</v>
      </c>
      <c r="E385" s="88"/>
      <c r="F385" s="87">
        <v>670000</v>
      </c>
      <c r="G385" s="87">
        <v>102333128.39</v>
      </c>
      <c r="H385" s="86">
        <v>140537235.13999999</v>
      </c>
    </row>
    <row r="386" spans="1:8" outlineLevel="5" x14ac:dyDescent="0.25">
      <c r="A386" s="85" t="s">
        <v>419</v>
      </c>
      <c r="B386" s="84" t="s">
        <v>1159</v>
      </c>
      <c r="C386" s="84" t="s">
        <v>726</v>
      </c>
      <c r="D386" s="84" t="s">
        <v>418</v>
      </c>
      <c r="E386" s="84"/>
      <c r="F386" s="83">
        <v>670000</v>
      </c>
      <c r="G386" s="83">
        <v>1493484.5</v>
      </c>
      <c r="H386" s="82">
        <v>596666.67000000004</v>
      </c>
    </row>
    <row r="387" spans="1:8" ht="25.5" outlineLevel="6" x14ac:dyDescent="0.25">
      <c r="A387" s="81" t="s">
        <v>744</v>
      </c>
      <c r="B387" s="80" t="s">
        <v>1159</v>
      </c>
      <c r="C387" s="80" t="s">
        <v>726</v>
      </c>
      <c r="D387" s="80" t="s">
        <v>743</v>
      </c>
      <c r="E387" s="80"/>
      <c r="F387" s="79">
        <v>670000</v>
      </c>
      <c r="G387" s="79">
        <v>1493484.5</v>
      </c>
      <c r="H387" s="78">
        <v>596666.67000000004</v>
      </c>
    </row>
    <row r="388" spans="1:8" outlineLevel="7" x14ac:dyDescent="0.25">
      <c r="A388" s="120" t="s">
        <v>364</v>
      </c>
      <c r="B388" s="119" t="s">
        <v>1159</v>
      </c>
      <c r="C388" s="119" t="s">
        <v>726</v>
      </c>
      <c r="D388" s="119" t="s">
        <v>743</v>
      </c>
      <c r="E388" s="119" t="s">
        <v>361</v>
      </c>
      <c r="F388" s="118">
        <v>670000</v>
      </c>
      <c r="G388" s="118">
        <v>1493484.5</v>
      </c>
      <c r="H388" s="117">
        <v>596666.67000000004</v>
      </c>
    </row>
    <row r="389" spans="1:8" outlineLevel="5" x14ac:dyDescent="0.25">
      <c r="A389" s="85" t="s">
        <v>735</v>
      </c>
      <c r="B389" s="84" t="s">
        <v>1159</v>
      </c>
      <c r="C389" s="84" t="s">
        <v>726</v>
      </c>
      <c r="D389" s="84" t="s">
        <v>734</v>
      </c>
      <c r="E389" s="84"/>
      <c r="F389" s="83">
        <v>0</v>
      </c>
      <c r="G389" s="83">
        <v>100839643.89</v>
      </c>
      <c r="H389" s="82">
        <v>139940568.47</v>
      </c>
    </row>
    <row r="390" spans="1:8" ht="38.25" outlineLevel="6" x14ac:dyDescent="0.25">
      <c r="A390" s="81" t="s">
        <v>728</v>
      </c>
      <c r="B390" s="80" t="s">
        <v>1159</v>
      </c>
      <c r="C390" s="80" t="s">
        <v>726</v>
      </c>
      <c r="D390" s="80" t="s">
        <v>731</v>
      </c>
      <c r="E390" s="80"/>
      <c r="F390" s="79">
        <v>0</v>
      </c>
      <c r="G390" s="79">
        <v>59850116.280000001</v>
      </c>
      <c r="H390" s="78">
        <v>59811125</v>
      </c>
    </row>
    <row r="391" spans="1:8" outlineLevel="7" x14ac:dyDescent="0.25">
      <c r="A391" s="120" t="s">
        <v>364</v>
      </c>
      <c r="B391" s="119" t="s">
        <v>1159</v>
      </c>
      <c r="C391" s="119" t="s">
        <v>726</v>
      </c>
      <c r="D391" s="119" t="s">
        <v>731</v>
      </c>
      <c r="E391" s="119" t="s">
        <v>361</v>
      </c>
      <c r="F391" s="118">
        <v>0</v>
      </c>
      <c r="G391" s="118">
        <v>59850116.280000001</v>
      </c>
      <c r="H391" s="117">
        <v>59811125</v>
      </c>
    </row>
    <row r="392" spans="1:8" ht="51" outlineLevel="6" x14ac:dyDescent="0.25">
      <c r="A392" s="81" t="s">
        <v>730</v>
      </c>
      <c r="B392" s="80" t="s">
        <v>1159</v>
      </c>
      <c r="C392" s="80" t="s">
        <v>726</v>
      </c>
      <c r="D392" s="80" t="s">
        <v>729</v>
      </c>
      <c r="E392" s="80"/>
      <c r="F392" s="79">
        <v>0</v>
      </c>
      <c r="G392" s="79">
        <v>20494763.809999999</v>
      </c>
      <c r="H392" s="78">
        <v>40064721.740000002</v>
      </c>
    </row>
    <row r="393" spans="1:8" outlineLevel="7" x14ac:dyDescent="0.25">
      <c r="A393" s="120" t="s">
        <v>364</v>
      </c>
      <c r="B393" s="119" t="s">
        <v>1159</v>
      </c>
      <c r="C393" s="119" t="s">
        <v>726</v>
      </c>
      <c r="D393" s="119" t="s">
        <v>729</v>
      </c>
      <c r="E393" s="119" t="s">
        <v>361</v>
      </c>
      <c r="F393" s="118">
        <v>0</v>
      </c>
      <c r="G393" s="118">
        <v>20494763.809999999</v>
      </c>
      <c r="H393" s="117">
        <v>40064721.740000002</v>
      </c>
    </row>
    <row r="394" spans="1:8" ht="38.25" outlineLevel="6" x14ac:dyDescent="0.25">
      <c r="A394" s="81" t="s">
        <v>728</v>
      </c>
      <c r="B394" s="80" t="s">
        <v>1159</v>
      </c>
      <c r="C394" s="80" t="s">
        <v>726</v>
      </c>
      <c r="D394" s="80" t="s">
        <v>727</v>
      </c>
      <c r="E394" s="80"/>
      <c r="F394" s="79">
        <v>0</v>
      </c>
      <c r="G394" s="79">
        <v>20494763.800000001</v>
      </c>
      <c r="H394" s="78">
        <v>40064721.729999997</v>
      </c>
    </row>
    <row r="395" spans="1:8" outlineLevel="7" x14ac:dyDescent="0.25">
      <c r="A395" s="120" t="s">
        <v>364</v>
      </c>
      <c r="B395" s="119" t="s">
        <v>1159</v>
      </c>
      <c r="C395" s="119" t="s">
        <v>726</v>
      </c>
      <c r="D395" s="119" t="s">
        <v>727</v>
      </c>
      <c r="E395" s="119" t="s">
        <v>361</v>
      </c>
      <c r="F395" s="118">
        <v>0</v>
      </c>
      <c r="G395" s="118">
        <v>20494763.800000001</v>
      </c>
      <c r="H395" s="117">
        <v>40064721.729999997</v>
      </c>
    </row>
    <row r="396" spans="1:8" outlineLevel="3" x14ac:dyDescent="0.25">
      <c r="A396" s="93" t="s">
        <v>345</v>
      </c>
      <c r="B396" s="92" t="s">
        <v>1159</v>
      </c>
      <c r="C396" s="92" t="s">
        <v>726</v>
      </c>
      <c r="D396" s="92" t="s">
        <v>344</v>
      </c>
      <c r="E396" s="92"/>
      <c r="F396" s="91">
        <v>1470000</v>
      </c>
      <c r="G396" s="91">
        <v>0</v>
      </c>
      <c r="H396" s="90">
        <v>0</v>
      </c>
    </row>
    <row r="397" spans="1:8" outlineLevel="4" x14ac:dyDescent="0.25">
      <c r="A397" s="89" t="s">
        <v>343</v>
      </c>
      <c r="B397" s="88" t="s">
        <v>1159</v>
      </c>
      <c r="C397" s="88" t="s">
        <v>726</v>
      </c>
      <c r="D397" s="88" t="s">
        <v>342</v>
      </c>
      <c r="E397" s="88"/>
      <c r="F397" s="87">
        <v>1470000</v>
      </c>
      <c r="G397" s="87">
        <v>0</v>
      </c>
      <c r="H397" s="86">
        <v>0</v>
      </c>
    </row>
    <row r="398" spans="1:8" ht="25.5" outlineLevel="5" x14ac:dyDescent="0.25">
      <c r="A398" s="85" t="s">
        <v>341</v>
      </c>
      <c r="B398" s="84" t="s">
        <v>1159</v>
      </c>
      <c r="C398" s="84" t="s">
        <v>726</v>
      </c>
      <c r="D398" s="84" t="s">
        <v>340</v>
      </c>
      <c r="E398" s="84"/>
      <c r="F398" s="83">
        <v>1470000</v>
      </c>
      <c r="G398" s="83">
        <v>0</v>
      </c>
      <c r="H398" s="82">
        <v>0</v>
      </c>
    </row>
    <row r="399" spans="1:8" outlineLevel="6" x14ac:dyDescent="0.25">
      <c r="A399" s="81" t="s">
        <v>674</v>
      </c>
      <c r="B399" s="80" t="s">
        <v>1159</v>
      </c>
      <c r="C399" s="80" t="s">
        <v>726</v>
      </c>
      <c r="D399" s="80" t="s">
        <v>673</v>
      </c>
      <c r="E399" s="80"/>
      <c r="F399" s="79">
        <v>1470000</v>
      </c>
      <c r="G399" s="79">
        <v>0</v>
      </c>
      <c r="H399" s="78">
        <v>0</v>
      </c>
    </row>
    <row r="400" spans="1:8" outlineLevel="7" x14ac:dyDescent="0.25">
      <c r="A400" s="120" t="s">
        <v>364</v>
      </c>
      <c r="B400" s="119" t="s">
        <v>1159</v>
      </c>
      <c r="C400" s="119" t="s">
        <v>726</v>
      </c>
      <c r="D400" s="119" t="s">
        <v>673</v>
      </c>
      <c r="E400" s="119" t="s">
        <v>361</v>
      </c>
      <c r="F400" s="118">
        <v>1470000</v>
      </c>
      <c r="G400" s="118">
        <v>0</v>
      </c>
      <c r="H400" s="117">
        <v>0</v>
      </c>
    </row>
    <row r="401" spans="1:8" outlineLevel="2" x14ac:dyDescent="0.25">
      <c r="A401" s="97" t="s">
        <v>725</v>
      </c>
      <c r="B401" s="96" t="s">
        <v>1159</v>
      </c>
      <c r="C401" s="96" t="s">
        <v>671</v>
      </c>
      <c r="D401" s="96"/>
      <c r="E401" s="96"/>
      <c r="F401" s="95">
        <v>111084906.34999999</v>
      </c>
      <c r="G401" s="95">
        <v>117747018</v>
      </c>
      <c r="H401" s="94">
        <v>641666.66</v>
      </c>
    </row>
    <row r="402" spans="1:8" outlineLevel="3" x14ac:dyDescent="0.25">
      <c r="A402" s="93" t="s">
        <v>423</v>
      </c>
      <c r="B402" s="92" t="s">
        <v>1159</v>
      </c>
      <c r="C402" s="92" t="s">
        <v>671</v>
      </c>
      <c r="D402" s="92" t="s">
        <v>422</v>
      </c>
      <c r="E402" s="92"/>
      <c r="F402" s="91">
        <v>110377573.02</v>
      </c>
      <c r="G402" s="91">
        <v>117747018</v>
      </c>
      <c r="H402" s="90">
        <v>641666.66</v>
      </c>
    </row>
    <row r="403" spans="1:8" ht="25.5" outlineLevel="4" x14ac:dyDescent="0.25">
      <c r="A403" s="89" t="s">
        <v>421</v>
      </c>
      <c r="B403" s="88" t="s">
        <v>1159</v>
      </c>
      <c r="C403" s="88" t="s">
        <v>671</v>
      </c>
      <c r="D403" s="88" t="s">
        <v>420</v>
      </c>
      <c r="E403" s="88"/>
      <c r="F403" s="87">
        <v>110377573.02</v>
      </c>
      <c r="G403" s="87">
        <v>117747018</v>
      </c>
      <c r="H403" s="86">
        <v>641666.66</v>
      </c>
    </row>
    <row r="404" spans="1:8" ht="25.5" outlineLevel="5" x14ac:dyDescent="0.25">
      <c r="A404" s="85" t="s">
        <v>720</v>
      </c>
      <c r="B404" s="84" t="s">
        <v>1159</v>
      </c>
      <c r="C404" s="84" t="s">
        <v>671</v>
      </c>
      <c r="D404" s="84" t="s">
        <v>719</v>
      </c>
      <c r="E404" s="84"/>
      <c r="F404" s="83">
        <v>1246666.68</v>
      </c>
      <c r="G404" s="83">
        <v>0</v>
      </c>
      <c r="H404" s="82">
        <v>641666.66</v>
      </c>
    </row>
    <row r="405" spans="1:8" ht="25.5" outlineLevel="6" x14ac:dyDescent="0.25">
      <c r="A405" s="81" t="s">
        <v>717</v>
      </c>
      <c r="B405" s="80" t="s">
        <v>1159</v>
      </c>
      <c r="C405" s="80" t="s">
        <v>671</v>
      </c>
      <c r="D405" s="80" t="s">
        <v>716</v>
      </c>
      <c r="E405" s="80"/>
      <c r="F405" s="79">
        <v>1246666.68</v>
      </c>
      <c r="G405" s="79">
        <v>0</v>
      </c>
      <c r="H405" s="78">
        <v>641666.66</v>
      </c>
    </row>
    <row r="406" spans="1:8" outlineLevel="7" x14ac:dyDescent="0.25">
      <c r="A406" s="120" t="s">
        <v>364</v>
      </c>
      <c r="B406" s="119" t="s">
        <v>1159</v>
      </c>
      <c r="C406" s="119" t="s">
        <v>671</v>
      </c>
      <c r="D406" s="119" t="s">
        <v>716</v>
      </c>
      <c r="E406" s="119" t="s">
        <v>361</v>
      </c>
      <c r="F406" s="118">
        <v>1246666.68</v>
      </c>
      <c r="G406" s="118">
        <v>0</v>
      </c>
      <c r="H406" s="117">
        <v>641666.66</v>
      </c>
    </row>
    <row r="407" spans="1:8" ht="25.5" outlineLevel="5" x14ac:dyDescent="0.25">
      <c r="A407" s="85" t="s">
        <v>690</v>
      </c>
      <c r="B407" s="84" t="s">
        <v>1159</v>
      </c>
      <c r="C407" s="84" t="s">
        <v>671</v>
      </c>
      <c r="D407" s="84" t="s">
        <v>689</v>
      </c>
      <c r="E407" s="84"/>
      <c r="F407" s="83">
        <v>109130906.34</v>
      </c>
      <c r="G407" s="83">
        <v>117747018</v>
      </c>
      <c r="H407" s="82">
        <v>0</v>
      </c>
    </row>
    <row r="408" spans="1:8" ht="25.5" outlineLevel="6" x14ac:dyDescent="0.25">
      <c r="A408" s="81" t="s">
        <v>685</v>
      </c>
      <c r="B408" s="80" t="s">
        <v>1159</v>
      </c>
      <c r="C408" s="80" t="s">
        <v>671</v>
      </c>
      <c r="D408" s="80" t="s">
        <v>688</v>
      </c>
      <c r="E408" s="80"/>
      <c r="F408" s="79">
        <v>93042608.719999999</v>
      </c>
      <c r="G408" s="79">
        <v>89758096</v>
      </c>
      <c r="H408" s="78">
        <v>0</v>
      </c>
    </row>
    <row r="409" spans="1:8" ht="25.5" outlineLevel="7" x14ac:dyDescent="0.25">
      <c r="A409" s="120" t="s">
        <v>364</v>
      </c>
      <c r="B409" s="119" t="s">
        <v>1159</v>
      </c>
      <c r="C409" s="119" t="s">
        <v>671</v>
      </c>
      <c r="D409" s="119" t="s">
        <v>688</v>
      </c>
      <c r="E409" s="119" t="s">
        <v>361</v>
      </c>
      <c r="F409" s="118">
        <v>93042608.719999999</v>
      </c>
      <c r="G409" s="118">
        <v>89758096</v>
      </c>
      <c r="H409" s="117">
        <v>0</v>
      </c>
    </row>
    <row r="410" spans="1:8" ht="25.5" outlineLevel="6" x14ac:dyDescent="0.25">
      <c r="A410" s="81" t="s">
        <v>687</v>
      </c>
      <c r="B410" s="80" t="s">
        <v>1159</v>
      </c>
      <c r="C410" s="80" t="s">
        <v>671</v>
      </c>
      <c r="D410" s="80" t="s">
        <v>686</v>
      </c>
      <c r="E410" s="80"/>
      <c r="F410" s="79">
        <v>8044148.8099999996</v>
      </c>
      <c r="G410" s="79">
        <v>13994461</v>
      </c>
      <c r="H410" s="78">
        <v>0</v>
      </c>
    </row>
    <row r="411" spans="1:8" ht="25.5" outlineLevel="7" x14ac:dyDescent="0.25">
      <c r="A411" s="120" t="s">
        <v>364</v>
      </c>
      <c r="B411" s="119" t="s">
        <v>1159</v>
      </c>
      <c r="C411" s="119" t="s">
        <v>671</v>
      </c>
      <c r="D411" s="119" t="s">
        <v>686</v>
      </c>
      <c r="E411" s="119" t="s">
        <v>361</v>
      </c>
      <c r="F411" s="118">
        <v>8044148.8099999996</v>
      </c>
      <c r="G411" s="118">
        <v>13994461</v>
      </c>
      <c r="H411" s="117">
        <v>0</v>
      </c>
    </row>
    <row r="412" spans="1:8" ht="25.5" outlineLevel="6" x14ac:dyDescent="0.25">
      <c r="A412" s="81" t="s">
        <v>685</v>
      </c>
      <c r="B412" s="80" t="s">
        <v>1159</v>
      </c>
      <c r="C412" s="80" t="s">
        <v>671</v>
      </c>
      <c r="D412" s="80" t="s">
        <v>684</v>
      </c>
      <c r="E412" s="80"/>
      <c r="F412" s="79">
        <v>8044148.8099999996</v>
      </c>
      <c r="G412" s="79">
        <v>13994461</v>
      </c>
      <c r="H412" s="78">
        <v>0</v>
      </c>
    </row>
    <row r="413" spans="1:8" ht="25.5" outlineLevel="7" x14ac:dyDescent="0.25">
      <c r="A413" s="120" t="s">
        <v>364</v>
      </c>
      <c r="B413" s="119" t="s">
        <v>1159</v>
      </c>
      <c r="C413" s="119" t="s">
        <v>671</v>
      </c>
      <c r="D413" s="119" t="s">
        <v>684</v>
      </c>
      <c r="E413" s="119" t="s">
        <v>361</v>
      </c>
      <c r="F413" s="118">
        <v>8044148.8099999996</v>
      </c>
      <c r="G413" s="118">
        <v>13994461</v>
      </c>
      <c r="H413" s="117">
        <v>0</v>
      </c>
    </row>
    <row r="414" spans="1:8" outlineLevel="3" x14ac:dyDescent="0.25">
      <c r="A414" s="93" t="s">
        <v>345</v>
      </c>
      <c r="B414" s="92" t="s">
        <v>1159</v>
      </c>
      <c r="C414" s="92" t="s">
        <v>671</v>
      </c>
      <c r="D414" s="92" t="s">
        <v>344</v>
      </c>
      <c r="E414" s="92"/>
      <c r="F414" s="91">
        <v>707333.33</v>
      </c>
      <c r="G414" s="91">
        <v>0</v>
      </c>
      <c r="H414" s="90">
        <v>0</v>
      </c>
    </row>
    <row r="415" spans="1:8" outlineLevel="4" x14ac:dyDescent="0.25">
      <c r="A415" s="89" t="s">
        <v>343</v>
      </c>
      <c r="B415" s="88" t="s">
        <v>1159</v>
      </c>
      <c r="C415" s="88" t="s">
        <v>671</v>
      </c>
      <c r="D415" s="88" t="s">
        <v>342</v>
      </c>
      <c r="E415" s="88"/>
      <c r="F415" s="87">
        <v>707333.33</v>
      </c>
      <c r="G415" s="87">
        <v>0</v>
      </c>
      <c r="H415" s="86">
        <v>0</v>
      </c>
    </row>
    <row r="416" spans="1:8" ht="25.5" outlineLevel="5" x14ac:dyDescent="0.25">
      <c r="A416" s="85" t="s">
        <v>341</v>
      </c>
      <c r="B416" s="84" t="s">
        <v>1159</v>
      </c>
      <c r="C416" s="84" t="s">
        <v>671</v>
      </c>
      <c r="D416" s="84" t="s">
        <v>340</v>
      </c>
      <c r="E416" s="84"/>
      <c r="F416" s="83">
        <v>707333.33</v>
      </c>
      <c r="G416" s="83">
        <v>0</v>
      </c>
      <c r="H416" s="82">
        <v>0</v>
      </c>
    </row>
    <row r="417" spans="1:8" outlineLevel="6" x14ac:dyDescent="0.25">
      <c r="A417" s="81" t="s">
        <v>674</v>
      </c>
      <c r="B417" s="80" t="s">
        <v>1159</v>
      </c>
      <c r="C417" s="80" t="s">
        <v>671</v>
      </c>
      <c r="D417" s="80" t="s">
        <v>673</v>
      </c>
      <c r="E417" s="80"/>
      <c r="F417" s="79">
        <v>707333.33</v>
      </c>
      <c r="G417" s="79">
        <v>0</v>
      </c>
      <c r="H417" s="78">
        <v>0</v>
      </c>
    </row>
    <row r="418" spans="1:8" outlineLevel="7" x14ac:dyDescent="0.25">
      <c r="A418" s="120" t="s">
        <v>364</v>
      </c>
      <c r="B418" s="119" t="s">
        <v>1159</v>
      </c>
      <c r="C418" s="119" t="s">
        <v>671</v>
      </c>
      <c r="D418" s="119" t="s">
        <v>673</v>
      </c>
      <c r="E418" s="119" t="s">
        <v>361</v>
      </c>
      <c r="F418" s="118">
        <v>707333.33</v>
      </c>
      <c r="G418" s="118">
        <v>0</v>
      </c>
      <c r="H418" s="117">
        <v>0</v>
      </c>
    </row>
    <row r="419" spans="1:8" outlineLevel="2" x14ac:dyDescent="0.25">
      <c r="A419" s="97" t="s">
        <v>634</v>
      </c>
      <c r="B419" s="96" t="s">
        <v>1159</v>
      </c>
      <c r="C419" s="96" t="s">
        <v>591</v>
      </c>
      <c r="D419" s="96"/>
      <c r="E419" s="96"/>
      <c r="F419" s="95">
        <v>1368426.66</v>
      </c>
      <c r="G419" s="95">
        <v>1319993.33</v>
      </c>
      <c r="H419" s="94">
        <v>1319993.33</v>
      </c>
    </row>
    <row r="420" spans="1:8" outlineLevel="3" x14ac:dyDescent="0.25">
      <c r="A420" s="93" t="s">
        <v>389</v>
      </c>
      <c r="B420" s="92" t="s">
        <v>1159</v>
      </c>
      <c r="C420" s="92" t="s">
        <v>591</v>
      </c>
      <c r="D420" s="92" t="s">
        <v>388</v>
      </c>
      <c r="E420" s="92"/>
      <c r="F420" s="91">
        <v>11463.33</v>
      </c>
      <c r="G420" s="91">
        <v>0</v>
      </c>
      <c r="H420" s="90">
        <v>0</v>
      </c>
    </row>
    <row r="421" spans="1:8" ht="25.5" outlineLevel="4" x14ac:dyDescent="0.25">
      <c r="A421" s="89" t="s">
        <v>633</v>
      </c>
      <c r="B421" s="88" t="s">
        <v>1159</v>
      </c>
      <c r="C421" s="88" t="s">
        <v>591</v>
      </c>
      <c r="D421" s="88" t="s">
        <v>632</v>
      </c>
      <c r="E421" s="88"/>
      <c r="F421" s="87">
        <v>11463.33</v>
      </c>
      <c r="G421" s="87">
        <v>0</v>
      </c>
      <c r="H421" s="86">
        <v>0</v>
      </c>
    </row>
    <row r="422" spans="1:8" ht="25.5" outlineLevel="5" x14ac:dyDescent="0.25">
      <c r="A422" s="85" t="s">
        <v>631</v>
      </c>
      <c r="B422" s="84" t="s">
        <v>1159</v>
      </c>
      <c r="C422" s="84" t="s">
        <v>591</v>
      </c>
      <c r="D422" s="84" t="s">
        <v>630</v>
      </c>
      <c r="E422" s="84"/>
      <c r="F422" s="83">
        <v>11463.33</v>
      </c>
      <c r="G422" s="83">
        <v>0</v>
      </c>
      <c r="H422" s="82">
        <v>0</v>
      </c>
    </row>
    <row r="423" spans="1:8" outlineLevel="6" x14ac:dyDescent="0.25">
      <c r="A423" s="81" t="s">
        <v>629</v>
      </c>
      <c r="B423" s="80" t="s">
        <v>1159</v>
      </c>
      <c r="C423" s="80" t="s">
        <v>591</v>
      </c>
      <c r="D423" s="80" t="s">
        <v>628</v>
      </c>
      <c r="E423" s="80"/>
      <c r="F423" s="79">
        <v>11463.33</v>
      </c>
      <c r="G423" s="79">
        <v>0</v>
      </c>
      <c r="H423" s="78">
        <v>0</v>
      </c>
    </row>
    <row r="424" spans="1:8" outlineLevel="7" x14ac:dyDescent="0.25">
      <c r="A424" s="120" t="s">
        <v>364</v>
      </c>
      <c r="B424" s="119" t="s">
        <v>1159</v>
      </c>
      <c r="C424" s="119" t="s">
        <v>591</v>
      </c>
      <c r="D424" s="119" t="s">
        <v>628</v>
      </c>
      <c r="E424" s="119" t="s">
        <v>361</v>
      </c>
      <c r="F424" s="118">
        <v>11463.33</v>
      </c>
      <c r="G424" s="118">
        <v>0</v>
      </c>
      <c r="H424" s="117">
        <v>0</v>
      </c>
    </row>
    <row r="425" spans="1:8" outlineLevel="3" x14ac:dyDescent="0.25">
      <c r="A425" s="93" t="s">
        <v>315</v>
      </c>
      <c r="B425" s="92" t="s">
        <v>1159</v>
      </c>
      <c r="C425" s="92" t="s">
        <v>591</v>
      </c>
      <c r="D425" s="92" t="s">
        <v>314</v>
      </c>
      <c r="E425" s="92"/>
      <c r="F425" s="91">
        <v>986380</v>
      </c>
      <c r="G425" s="91">
        <v>949410</v>
      </c>
      <c r="H425" s="90">
        <v>949410</v>
      </c>
    </row>
    <row r="426" spans="1:8" ht="25.5" outlineLevel="4" x14ac:dyDescent="0.25">
      <c r="A426" s="89" t="s">
        <v>313</v>
      </c>
      <c r="B426" s="88" t="s">
        <v>1159</v>
      </c>
      <c r="C426" s="88" t="s">
        <v>591</v>
      </c>
      <c r="D426" s="88" t="s">
        <v>312</v>
      </c>
      <c r="E426" s="88"/>
      <c r="F426" s="87">
        <v>273770</v>
      </c>
      <c r="G426" s="87">
        <v>236800</v>
      </c>
      <c r="H426" s="86">
        <v>236800</v>
      </c>
    </row>
    <row r="427" spans="1:8" ht="25.5" outlineLevel="5" x14ac:dyDescent="0.25">
      <c r="A427" s="85" t="s">
        <v>627</v>
      </c>
      <c r="B427" s="84" t="s">
        <v>1159</v>
      </c>
      <c r="C427" s="84" t="s">
        <v>591</v>
      </c>
      <c r="D427" s="84" t="s">
        <v>626</v>
      </c>
      <c r="E427" s="84"/>
      <c r="F427" s="83">
        <v>273770</v>
      </c>
      <c r="G427" s="83">
        <v>236800</v>
      </c>
      <c r="H427" s="82">
        <v>236800</v>
      </c>
    </row>
    <row r="428" spans="1:8" outlineLevel="6" x14ac:dyDescent="0.25">
      <c r="A428" s="81" t="s">
        <v>592</v>
      </c>
      <c r="B428" s="80" t="s">
        <v>1159</v>
      </c>
      <c r="C428" s="80" t="s">
        <v>591</v>
      </c>
      <c r="D428" s="80" t="s">
        <v>625</v>
      </c>
      <c r="E428" s="80"/>
      <c r="F428" s="79">
        <v>236800</v>
      </c>
      <c r="G428" s="79">
        <v>236800</v>
      </c>
      <c r="H428" s="78">
        <v>236800</v>
      </c>
    </row>
    <row r="429" spans="1:8" outlineLevel="7" x14ac:dyDescent="0.25">
      <c r="A429" s="120" t="s">
        <v>364</v>
      </c>
      <c r="B429" s="119" t="s">
        <v>1159</v>
      </c>
      <c r="C429" s="119" t="s">
        <v>591</v>
      </c>
      <c r="D429" s="119" t="s">
        <v>625</v>
      </c>
      <c r="E429" s="119" t="s">
        <v>361</v>
      </c>
      <c r="F429" s="118">
        <v>236800</v>
      </c>
      <c r="G429" s="118">
        <v>236800</v>
      </c>
      <c r="H429" s="117">
        <v>236800</v>
      </c>
    </row>
    <row r="430" spans="1:8" ht="51" outlineLevel="6" x14ac:dyDescent="0.25">
      <c r="A430" s="81" t="s">
        <v>624</v>
      </c>
      <c r="B430" s="80" t="s">
        <v>1159</v>
      </c>
      <c r="C430" s="80" t="s">
        <v>591</v>
      </c>
      <c r="D430" s="80" t="s">
        <v>623</v>
      </c>
      <c r="E430" s="80"/>
      <c r="F430" s="79">
        <v>36970</v>
      </c>
      <c r="G430" s="79">
        <v>0</v>
      </c>
      <c r="H430" s="78">
        <v>0</v>
      </c>
    </row>
    <row r="431" spans="1:8" outlineLevel="7" x14ac:dyDescent="0.25">
      <c r="A431" s="120" t="s">
        <v>364</v>
      </c>
      <c r="B431" s="119" t="s">
        <v>1159</v>
      </c>
      <c r="C431" s="119" t="s">
        <v>591</v>
      </c>
      <c r="D431" s="119" t="s">
        <v>623</v>
      </c>
      <c r="E431" s="119" t="s">
        <v>361</v>
      </c>
      <c r="F431" s="118">
        <v>36970</v>
      </c>
      <c r="G431" s="118">
        <v>0</v>
      </c>
      <c r="H431" s="117">
        <v>0</v>
      </c>
    </row>
    <row r="432" spans="1:8" ht="25.5" outlineLevel="4" x14ac:dyDescent="0.25">
      <c r="A432" s="89" t="s">
        <v>622</v>
      </c>
      <c r="B432" s="88" t="s">
        <v>1159</v>
      </c>
      <c r="C432" s="88" t="s">
        <v>591</v>
      </c>
      <c r="D432" s="88" t="s">
        <v>621</v>
      </c>
      <c r="E432" s="88"/>
      <c r="F432" s="87">
        <v>192000</v>
      </c>
      <c r="G432" s="87">
        <v>192000</v>
      </c>
      <c r="H432" s="86">
        <v>192000</v>
      </c>
    </row>
    <row r="433" spans="1:8" outlineLevel="5" x14ac:dyDescent="0.25">
      <c r="A433" s="85" t="s">
        <v>620</v>
      </c>
      <c r="B433" s="84" t="s">
        <v>1159</v>
      </c>
      <c r="C433" s="84" t="s">
        <v>591</v>
      </c>
      <c r="D433" s="84" t="s">
        <v>619</v>
      </c>
      <c r="E433" s="84"/>
      <c r="F433" s="83">
        <v>192000</v>
      </c>
      <c r="G433" s="83">
        <v>192000</v>
      </c>
      <c r="H433" s="82">
        <v>192000</v>
      </c>
    </row>
    <row r="434" spans="1:8" outlineLevel="6" x14ac:dyDescent="0.25">
      <c r="A434" s="81" t="s">
        <v>618</v>
      </c>
      <c r="B434" s="80" t="s">
        <v>1159</v>
      </c>
      <c r="C434" s="80" t="s">
        <v>591</v>
      </c>
      <c r="D434" s="80" t="s">
        <v>617</v>
      </c>
      <c r="E434" s="80"/>
      <c r="F434" s="79">
        <v>192000</v>
      </c>
      <c r="G434" s="79">
        <v>192000</v>
      </c>
      <c r="H434" s="78">
        <v>192000</v>
      </c>
    </row>
    <row r="435" spans="1:8" outlineLevel="7" x14ac:dyDescent="0.25">
      <c r="A435" s="120" t="s">
        <v>364</v>
      </c>
      <c r="B435" s="119" t="s">
        <v>1159</v>
      </c>
      <c r="C435" s="119" t="s">
        <v>591</v>
      </c>
      <c r="D435" s="119" t="s">
        <v>617</v>
      </c>
      <c r="E435" s="119" t="s">
        <v>361</v>
      </c>
      <c r="F435" s="118">
        <v>192000</v>
      </c>
      <c r="G435" s="118">
        <v>192000</v>
      </c>
      <c r="H435" s="117">
        <v>192000</v>
      </c>
    </row>
    <row r="436" spans="1:8" ht="25.5" outlineLevel="4" x14ac:dyDescent="0.25">
      <c r="A436" s="89" t="s">
        <v>616</v>
      </c>
      <c r="B436" s="88" t="s">
        <v>1159</v>
      </c>
      <c r="C436" s="88" t="s">
        <v>591</v>
      </c>
      <c r="D436" s="88" t="s">
        <v>615</v>
      </c>
      <c r="E436" s="88"/>
      <c r="F436" s="87">
        <v>411666.67</v>
      </c>
      <c r="G436" s="87">
        <v>411666.67</v>
      </c>
      <c r="H436" s="86">
        <v>411666.67</v>
      </c>
    </row>
    <row r="437" spans="1:8" outlineLevel="5" x14ac:dyDescent="0.25">
      <c r="A437" s="85" t="s">
        <v>614</v>
      </c>
      <c r="B437" s="84" t="s">
        <v>1159</v>
      </c>
      <c r="C437" s="84" t="s">
        <v>591</v>
      </c>
      <c r="D437" s="84" t="s">
        <v>613</v>
      </c>
      <c r="E437" s="84"/>
      <c r="F437" s="83">
        <v>411666.67</v>
      </c>
      <c r="G437" s="83">
        <v>411666.67</v>
      </c>
      <c r="H437" s="82">
        <v>411666.67</v>
      </c>
    </row>
    <row r="438" spans="1:8" outlineLevel="6" x14ac:dyDescent="0.25">
      <c r="A438" s="81" t="s">
        <v>612</v>
      </c>
      <c r="B438" s="80" t="s">
        <v>1159</v>
      </c>
      <c r="C438" s="80" t="s">
        <v>591</v>
      </c>
      <c r="D438" s="80" t="s">
        <v>611</v>
      </c>
      <c r="E438" s="80"/>
      <c r="F438" s="79">
        <v>411666.67</v>
      </c>
      <c r="G438" s="79">
        <v>411666.67</v>
      </c>
      <c r="H438" s="78">
        <v>411666.67</v>
      </c>
    </row>
    <row r="439" spans="1:8" outlineLevel="7" x14ac:dyDescent="0.25">
      <c r="A439" s="120" t="s">
        <v>364</v>
      </c>
      <c r="B439" s="119" t="s">
        <v>1159</v>
      </c>
      <c r="C439" s="119" t="s">
        <v>591</v>
      </c>
      <c r="D439" s="119" t="s">
        <v>611</v>
      </c>
      <c r="E439" s="119" t="s">
        <v>361</v>
      </c>
      <c r="F439" s="118">
        <v>411666.67</v>
      </c>
      <c r="G439" s="118">
        <v>411666.67</v>
      </c>
      <c r="H439" s="117">
        <v>411666.67</v>
      </c>
    </row>
    <row r="440" spans="1:8" ht="25.5" outlineLevel="4" x14ac:dyDescent="0.25">
      <c r="A440" s="89" t="s">
        <v>610</v>
      </c>
      <c r="B440" s="88" t="s">
        <v>1159</v>
      </c>
      <c r="C440" s="88" t="s">
        <v>591</v>
      </c>
      <c r="D440" s="88" t="s">
        <v>609</v>
      </c>
      <c r="E440" s="88"/>
      <c r="F440" s="87">
        <v>108943.33</v>
      </c>
      <c r="G440" s="87">
        <v>108943.33</v>
      </c>
      <c r="H440" s="86">
        <v>108943.33</v>
      </c>
    </row>
    <row r="441" spans="1:8" outlineLevel="5" x14ac:dyDescent="0.25">
      <c r="A441" s="85" t="s">
        <v>608</v>
      </c>
      <c r="B441" s="84" t="s">
        <v>1159</v>
      </c>
      <c r="C441" s="84" t="s">
        <v>591</v>
      </c>
      <c r="D441" s="84" t="s">
        <v>607</v>
      </c>
      <c r="E441" s="84"/>
      <c r="F441" s="83">
        <v>108943.33</v>
      </c>
      <c r="G441" s="83">
        <v>108943.33</v>
      </c>
      <c r="H441" s="82">
        <v>108943.33</v>
      </c>
    </row>
    <row r="442" spans="1:8" outlineLevel="6" x14ac:dyDescent="0.25">
      <c r="A442" s="81" t="s">
        <v>606</v>
      </c>
      <c r="B442" s="80" t="s">
        <v>1159</v>
      </c>
      <c r="C442" s="80" t="s">
        <v>591</v>
      </c>
      <c r="D442" s="80" t="s">
        <v>605</v>
      </c>
      <c r="E442" s="80"/>
      <c r="F442" s="79">
        <v>108943.33</v>
      </c>
      <c r="G442" s="79">
        <v>108943.33</v>
      </c>
      <c r="H442" s="78">
        <v>108943.33</v>
      </c>
    </row>
    <row r="443" spans="1:8" outlineLevel="7" x14ac:dyDescent="0.25">
      <c r="A443" s="120" t="s">
        <v>364</v>
      </c>
      <c r="B443" s="119" t="s">
        <v>1159</v>
      </c>
      <c r="C443" s="119" t="s">
        <v>591</v>
      </c>
      <c r="D443" s="119" t="s">
        <v>605</v>
      </c>
      <c r="E443" s="119" t="s">
        <v>361</v>
      </c>
      <c r="F443" s="118">
        <v>108943.33</v>
      </c>
      <c r="G443" s="118">
        <v>108943.33</v>
      </c>
      <c r="H443" s="117">
        <v>108943.33</v>
      </c>
    </row>
    <row r="444" spans="1:8" outlineLevel="3" x14ac:dyDescent="0.25">
      <c r="A444" s="93" t="s">
        <v>345</v>
      </c>
      <c r="B444" s="92" t="s">
        <v>1159</v>
      </c>
      <c r="C444" s="92" t="s">
        <v>591</v>
      </c>
      <c r="D444" s="92" t="s">
        <v>344</v>
      </c>
      <c r="E444" s="92"/>
      <c r="F444" s="91">
        <v>370583.33</v>
      </c>
      <c r="G444" s="91">
        <v>370583.33</v>
      </c>
      <c r="H444" s="90">
        <v>370583.33</v>
      </c>
    </row>
    <row r="445" spans="1:8" ht="25.5" outlineLevel="4" x14ac:dyDescent="0.25">
      <c r="A445" s="89" t="s">
        <v>604</v>
      </c>
      <c r="B445" s="88" t="s">
        <v>1159</v>
      </c>
      <c r="C445" s="88" t="s">
        <v>591</v>
      </c>
      <c r="D445" s="88" t="s">
        <v>603</v>
      </c>
      <c r="E445" s="88"/>
      <c r="F445" s="87">
        <v>370583.33</v>
      </c>
      <c r="G445" s="87">
        <v>370583.33</v>
      </c>
      <c r="H445" s="86">
        <v>370583.33</v>
      </c>
    </row>
    <row r="446" spans="1:8" outlineLevel="5" x14ac:dyDescent="0.25">
      <c r="A446" s="85" t="s">
        <v>602</v>
      </c>
      <c r="B446" s="84" t="s">
        <v>1159</v>
      </c>
      <c r="C446" s="84" t="s">
        <v>591</v>
      </c>
      <c r="D446" s="84" t="s">
        <v>601</v>
      </c>
      <c r="E446" s="84"/>
      <c r="F446" s="83">
        <v>143583.32999999999</v>
      </c>
      <c r="G446" s="83">
        <v>143583.32999999999</v>
      </c>
      <c r="H446" s="82">
        <v>143583.32999999999</v>
      </c>
    </row>
    <row r="447" spans="1:8" outlineLevel="6" x14ac:dyDescent="0.25">
      <c r="A447" s="81" t="s">
        <v>600</v>
      </c>
      <c r="B447" s="80" t="s">
        <v>1159</v>
      </c>
      <c r="C447" s="80" t="s">
        <v>591</v>
      </c>
      <c r="D447" s="80" t="s">
        <v>599</v>
      </c>
      <c r="E447" s="80"/>
      <c r="F447" s="79">
        <v>143583.32999999999</v>
      </c>
      <c r="G447" s="79">
        <v>143583.32999999999</v>
      </c>
      <c r="H447" s="78">
        <v>143583.32999999999</v>
      </c>
    </row>
    <row r="448" spans="1:8" outlineLevel="7" x14ac:dyDescent="0.25">
      <c r="A448" s="120" t="s">
        <v>364</v>
      </c>
      <c r="B448" s="119" t="s">
        <v>1159</v>
      </c>
      <c r="C448" s="119" t="s">
        <v>591</v>
      </c>
      <c r="D448" s="119" t="s">
        <v>599</v>
      </c>
      <c r="E448" s="119" t="s">
        <v>361</v>
      </c>
      <c r="F448" s="118">
        <v>143583.32999999999</v>
      </c>
      <c r="G448" s="118">
        <v>143583.32999999999</v>
      </c>
      <c r="H448" s="117">
        <v>143583.32999999999</v>
      </c>
    </row>
    <row r="449" spans="1:8" outlineLevel="5" x14ac:dyDescent="0.25">
      <c r="A449" s="85" t="s">
        <v>598</v>
      </c>
      <c r="B449" s="84" t="s">
        <v>1159</v>
      </c>
      <c r="C449" s="84" t="s">
        <v>591</v>
      </c>
      <c r="D449" s="84" t="s">
        <v>597</v>
      </c>
      <c r="E449" s="84"/>
      <c r="F449" s="83">
        <v>227000</v>
      </c>
      <c r="G449" s="83">
        <v>227000</v>
      </c>
      <c r="H449" s="82">
        <v>227000</v>
      </c>
    </row>
    <row r="450" spans="1:8" outlineLevel="6" x14ac:dyDescent="0.25">
      <c r="A450" s="81" t="s">
        <v>596</v>
      </c>
      <c r="B450" s="80" t="s">
        <v>1159</v>
      </c>
      <c r="C450" s="80" t="s">
        <v>591</v>
      </c>
      <c r="D450" s="80" t="s">
        <v>595</v>
      </c>
      <c r="E450" s="80"/>
      <c r="F450" s="79">
        <v>227000</v>
      </c>
      <c r="G450" s="79">
        <v>227000</v>
      </c>
      <c r="H450" s="78">
        <v>227000</v>
      </c>
    </row>
    <row r="451" spans="1:8" outlineLevel="7" x14ac:dyDescent="0.25">
      <c r="A451" s="120" t="s">
        <v>364</v>
      </c>
      <c r="B451" s="119" t="s">
        <v>1159</v>
      </c>
      <c r="C451" s="119" t="s">
        <v>591</v>
      </c>
      <c r="D451" s="119" t="s">
        <v>595</v>
      </c>
      <c r="E451" s="119" t="s">
        <v>361</v>
      </c>
      <c r="F451" s="118">
        <v>227000</v>
      </c>
      <c r="G451" s="118">
        <v>227000</v>
      </c>
      <c r="H451" s="117">
        <v>227000</v>
      </c>
    </row>
    <row r="452" spans="1:8" outlineLevel="1" x14ac:dyDescent="0.25">
      <c r="A452" s="101" t="s">
        <v>547</v>
      </c>
      <c r="B452" s="100" t="s">
        <v>1159</v>
      </c>
      <c r="C452" s="100" t="s">
        <v>546</v>
      </c>
      <c r="D452" s="100"/>
      <c r="E452" s="100"/>
      <c r="F452" s="99">
        <v>224493910.78999999</v>
      </c>
      <c r="G452" s="99">
        <v>32342.41</v>
      </c>
      <c r="H452" s="98">
        <v>32342.41</v>
      </c>
    </row>
    <row r="453" spans="1:8" outlineLevel="2" x14ac:dyDescent="0.25">
      <c r="A453" s="97" t="s">
        <v>545</v>
      </c>
      <c r="B453" s="96" t="s">
        <v>1159</v>
      </c>
      <c r="C453" s="96" t="s">
        <v>477</v>
      </c>
      <c r="D453" s="96"/>
      <c r="E453" s="96"/>
      <c r="F453" s="95">
        <v>224493910.78999999</v>
      </c>
      <c r="G453" s="95">
        <v>32342.41</v>
      </c>
      <c r="H453" s="94">
        <v>32342.41</v>
      </c>
    </row>
    <row r="454" spans="1:8" outlineLevel="3" x14ac:dyDescent="0.25">
      <c r="A454" s="93" t="s">
        <v>530</v>
      </c>
      <c r="B454" s="92" t="s">
        <v>1159</v>
      </c>
      <c r="C454" s="92" t="s">
        <v>477</v>
      </c>
      <c r="D454" s="92" t="s">
        <v>529</v>
      </c>
      <c r="E454" s="92"/>
      <c r="F454" s="91">
        <v>224493910.78999999</v>
      </c>
      <c r="G454" s="91">
        <v>32342.41</v>
      </c>
      <c r="H454" s="90">
        <v>32342.41</v>
      </c>
    </row>
    <row r="455" spans="1:8" ht="25.5" outlineLevel="5" x14ac:dyDescent="0.25">
      <c r="A455" s="85" t="s">
        <v>500</v>
      </c>
      <c r="B455" s="84" t="s">
        <v>1159</v>
      </c>
      <c r="C455" s="84" t="s">
        <v>477</v>
      </c>
      <c r="D455" s="84" t="s">
        <v>499</v>
      </c>
      <c r="E455" s="84"/>
      <c r="F455" s="83">
        <v>484374.4</v>
      </c>
      <c r="G455" s="83">
        <v>32342.41</v>
      </c>
      <c r="H455" s="82">
        <v>32342.41</v>
      </c>
    </row>
    <row r="456" spans="1:8" outlineLevel="6" x14ac:dyDescent="0.25">
      <c r="A456" s="81" t="s">
        <v>498</v>
      </c>
      <c r="B456" s="80" t="s">
        <v>1159</v>
      </c>
      <c r="C456" s="80" t="s">
        <v>477</v>
      </c>
      <c r="D456" s="80" t="s">
        <v>497</v>
      </c>
      <c r="E456" s="80"/>
      <c r="F456" s="79">
        <v>34374.400000000001</v>
      </c>
      <c r="G456" s="79">
        <v>32342.41</v>
      </c>
      <c r="H456" s="78">
        <v>32342.41</v>
      </c>
    </row>
    <row r="457" spans="1:8" outlineLevel="7" x14ac:dyDescent="0.25">
      <c r="A457" s="120" t="s">
        <v>364</v>
      </c>
      <c r="B457" s="119" t="s">
        <v>1159</v>
      </c>
      <c r="C457" s="119" t="s">
        <v>477</v>
      </c>
      <c r="D457" s="119" t="s">
        <v>497</v>
      </c>
      <c r="E457" s="119" t="s">
        <v>361</v>
      </c>
      <c r="F457" s="118">
        <v>34374.400000000001</v>
      </c>
      <c r="G457" s="118">
        <v>32342.41</v>
      </c>
      <c r="H457" s="117">
        <v>32342.41</v>
      </c>
    </row>
    <row r="458" spans="1:8" ht="38.25" outlineLevel="6" x14ac:dyDescent="0.25">
      <c r="A458" s="81" t="s">
        <v>496</v>
      </c>
      <c r="B458" s="80" t="s">
        <v>1159</v>
      </c>
      <c r="C458" s="80" t="s">
        <v>477</v>
      </c>
      <c r="D458" s="80" t="s">
        <v>495</v>
      </c>
      <c r="E458" s="80"/>
      <c r="F458" s="79">
        <v>450000</v>
      </c>
      <c r="G458" s="79">
        <v>0</v>
      </c>
      <c r="H458" s="78">
        <v>0</v>
      </c>
    </row>
    <row r="459" spans="1:8" outlineLevel="7" x14ac:dyDescent="0.25">
      <c r="A459" s="120" t="s">
        <v>364</v>
      </c>
      <c r="B459" s="119" t="s">
        <v>1159</v>
      </c>
      <c r="C459" s="119" t="s">
        <v>477</v>
      </c>
      <c r="D459" s="119" t="s">
        <v>495</v>
      </c>
      <c r="E459" s="119" t="s">
        <v>361</v>
      </c>
      <c r="F459" s="118">
        <v>450000</v>
      </c>
      <c r="G459" s="118">
        <v>0</v>
      </c>
      <c r="H459" s="117">
        <v>0</v>
      </c>
    </row>
    <row r="460" spans="1:8" outlineLevel="5" x14ac:dyDescent="0.25">
      <c r="A460" s="85" t="s">
        <v>494</v>
      </c>
      <c r="B460" s="84" t="s">
        <v>1159</v>
      </c>
      <c r="C460" s="84" t="s">
        <v>477</v>
      </c>
      <c r="D460" s="84" t="s">
        <v>493</v>
      </c>
      <c r="E460" s="84"/>
      <c r="F460" s="83">
        <v>224009536.38999999</v>
      </c>
      <c r="G460" s="83">
        <v>0</v>
      </c>
      <c r="H460" s="82">
        <v>0</v>
      </c>
    </row>
    <row r="461" spans="1:8" ht="25.5" outlineLevel="6" x14ac:dyDescent="0.25">
      <c r="A461" s="81" t="s">
        <v>492</v>
      </c>
      <c r="B461" s="80" t="s">
        <v>1159</v>
      </c>
      <c r="C461" s="80" t="s">
        <v>477</v>
      </c>
      <c r="D461" s="80" t="s">
        <v>491</v>
      </c>
      <c r="E461" s="80"/>
      <c r="F461" s="79">
        <v>355173.4</v>
      </c>
      <c r="G461" s="79">
        <v>0</v>
      </c>
      <c r="H461" s="78">
        <v>0</v>
      </c>
    </row>
    <row r="462" spans="1:8" outlineLevel="7" x14ac:dyDescent="0.25">
      <c r="A462" s="120" t="s">
        <v>436</v>
      </c>
      <c r="B462" s="119" t="s">
        <v>1159</v>
      </c>
      <c r="C462" s="119" t="s">
        <v>477</v>
      </c>
      <c r="D462" s="119" t="s">
        <v>491</v>
      </c>
      <c r="E462" s="119" t="s">
        <v>434</v>
      </c>
      <c r="F462" s="118">
        <v>355173.4</v>
      </c>
      <c r="G462" s="118">
        <v>0</v>
      </c>
      <c r="H462" s="117">
        <v>0</v>
      </c>
    </row>
    <row r="463" spans="1:8" ht="25.5" outlineLevel="6" x14ac:dyDescent="0.25">
      <c r="A463" s="81" t="s">
        <v>490</v>
      </c>
      <c r="B463" s="80" t="s">
        <v>1159</v>
      </c>
      <c r="C463" s="80" t="s">
        <v>477</v>
      </c>
      <c r="D463" s="80" t="s">
        <v>489</v>
      </c>
      <c r="E463" s="80"/>
      <c r="F463" s="79">
        <v>141878140.97999999</v>
      </c>
      <c r="G463" s="79">
        <v>0</v>
      </c>
      <c r="H463" s="78">
        <v>0</v>
      </c>
    </row>
    <row r="464" spans="1:8" outlineLevel="7" x14ac:dyDescent="0.25">
      <c r="A464" s="120" t="s">
        <v>436</v>
      </c>
      <c r="B464" s="119" t="s">
        <v>1159</v>
      </c>
      <c r="C464" s="119" t="s">
        <v>477</v>
      </c>
      <c r="D464" s="119" t="s">
        <v>489</v>
      </c>
      <c r="E464" s="119" t="s">
        <v>434</v>
      </c>
      <c r="F464" s="118">
        <v>141878140.97999999</v>
      </c>
      <c r="G464" s="118">
        <v>0</v>
      </c>
      <c r="H464" s="117">
        <v>0</v>
      </c>
    </row>
    <row r="465" spans="1:8" ht="25.5" outlineLevel="6" x14ac:dyDescent="0.25">
      <c r="A465" s="81" t="s">
        <v>487</v>
      </c>
      <c r="B465" s="80" t="s">
        <v>1159</v>
      </c>
      <c r="C465" s="80" t="s">
        <v>477</v>
      </c>
      <c r="D465" s="80" t="s">
        <v>488</v>
      </c>
      <c r="E465" s="80"/>
      <c r="F465" s="79">
        <v>38742690.009999998</v>
      </c>
      <c r="G465" s="79">
        <v>0</v>
      </c>
      <c r="H465" s="78">
        <v>0</v>
      </c>
    </row>
    <row r="466" spans="1:8" outlineLevel="7" x14ac:dyDescent="0.25">
      <c r="A466" s="120" t="s">
        <v>436</v>
      </c>
      <c r="B466" s="119" t="s">
        <v>1159</v>
      </c>
      <c r="C466" s="119" t="s">
        <v>477</v>
      </c>
      <c r="D466" s="119" t="s">
        <v>488</v>
      </c>
      <c r="E466" s="119" t="s">
        <v>434</v>
      </c>
      <c r="F466" s="118">
        <v>38742690.009999998</v>
      </c>
      <c r="G466" s="118">
        <v>0</v>
      </c>
      <c r="H466" s="117">
        <v>0</v>
      </c>
    </row>
    <row r="467" spans="1:8" ht="25.5" outlineLevel="6" x14ac:dyDescent="0.25">
      <c r="A467" s="81" t="s">
        <v>487</v>
      </c>
      <c r="B467" s="80" t="s">
        <v>1159</v>
      </c>
      <c r="C467" s="80" t="s">
        <v>477</v>
      </c>
      <c r="D467" s="80" t="s">
        <v>486</v>
      </c>
      <c r="E467" s="80"/>
      <c r="F467" s="79">
        <v>43033532</v>
      </c>
      <c r="G467" s="79">
        <v>0</v>
      </c>
      <c r="H467" s="78">
        <v>0</v>
      </c>
    </row>
    <row r="468" spans="1:8" outlineLevel="7" x14ac:dyDescent="0.25">
      <c r="A468" s="120" t="s">
        <v>436</v>
      </c>
      <c r="B468" s="119" t="s">
        <v>1159</v>
      </c>
      <c r="C468" s="119" t="s">
        <v>477</v>
      </c>
      <c r="D468" s="119" t="s">
        <v>486</v>
      </c>
      <c r="E468" s="119" t="s">
        <v>434</v>
      </c>
      <c r="F468" s="118">
        <v>43033532</v>
      </c>
      <c r="G468" s="118">
        <v>0</v>
      </c>
      <c r="H468" s="117">
        <v>0</v>
      </c>
    </row>
    <row r="469" spans="1:8" outlineLevel="1" x14ac:dyDescent="0.25">
      <c r="A469" s="101" t="s">
        <v>476</v>
      </c>
      <c r="B469" s="100" t="s">
        <v>1159</v>
      </c>
      <c r="C469" s="100" t="s">
        <v>475</v>
      </c>
      <c r="D469" s="100"/>
      <c r="E469" s="100"/>
      <c r="F469" s="99">
        <v>106627461.90000001</v>
      </c>
      <c r="G469" s="99">
        <v>106905761.90000001</v>
      </c>
      <c r="H469" s="98">
        <v>110286861.90000001</v>
      </c>
    </row>
    <row r="470" spans="1:8" outlineLevel="2" x14ac:dyDescent="0.25">
      <c r="A470" s="97" t="s">
        <v>474</v>
      </c>
      <c r="B470" s="96" t="s">
        <v>1159</v>
      </c>
      <c r="C470" s="96" t="s">
        <v>467</v>
      </c>
      <c r="D470" s="96"/>
      <c r="E470" s="96"/>
      <c r="F470" s="95">
        <v>6480895.6799999997</v>
      </c>
      <c r="G470" s="95">
        <v>6480895.6799999997</v>
      </c>
      <c r="H470" s="94">
        <v>6480895.6799999997</v>
      </c>
    </row>
    <row r="471" spans="1:8" outlineLevel="3" x14ac:dyDescent="0.25">
      <c r="A471" s="93" t="s">
        <v>315</v>
      </c>
      <c r="B471" s="92" t="s">
        <v>1159</v>
      </c>
      <c r="C471" s="92" t="s">
        <v>467</v>
      </c>
      <c r="D471" s="92" t="s">
        <v>314</v>
      </c>
      <c r="E471" s="92"/>
      <c r="F471" s="91">
        <v>6480895.6799999997</v>
      </c>
      <c r="G471" s="91">
        <v>6480895.6799999997</v>
      </c>
      <c r="H471" s="90">
        <v>6480895.6799999997</v>
      </c>
    </row>
    <row r="472" spans="1:8" ht="25.5" outlineLevel="4" x14ac:dyDescent="0.25">
      <c r="A472" s="89" t="s">
        <v>313</v>
      </c>
      <c r="B472" s="88" t="s">
        <v>1159</v>
      </c>
      <c r="C472" s="88" t="s">
        <v>467</v>
      </c>
      <c r="D472" s="88" t="s">
        <v>312</v>
      </c>
      <c r="E472" s="88"/>
      <c r="F472" s="87">
        <v>6480895.6799999997</v>
      </c>
      <c r="G472" s="87">
        <v>6480895.6799999997</v>
      </c>
      <c r="H472" s="86">
        <v>6480895.6799999997</v>
      </c>
    </row>
    <row r="473" spans="1:8" outlineLevel="5" x14ac:dyDescent="0.25">
      <c r="A473" s="85" t="s">
        <v>311</v>
      </c>
      <c r="B473" s="84" t="s">
        <v>1159</v>
      </c>
      <c r="C473" s="84" t="s">
        <v>467</v>
      </c>
      <c r="D473" s="84" t="s">
        <v>310</v>
      </c>
      <c r="E473" s="84"/>
      <c r="F473" s="83">
        <v>6480895.6799999997</v>
      </c>
      <c r="G473" s="83">
        <v>6480895.6799999997</v>
      </c>
      <c r="H473" s="82">
        <v>6480895.6799999997</v>
      </c>
    </row>
    <row r="474" spans="1:8" outlineLevel="6" x14ac:dyDescent="0.25">
      <c r="A474" s="81" t="s">
        <v>470</v>
      </c>
      <c r="B474" s="80" t="s">
        <v>1159</v>
      </c>
      <c r="C474" s="80" t="s">
        <v>467</v>
      </c>
      <c r="D474" s="80" t="s">
        <v>473</v>
      </c>
      <c r="E474" s="80"/>
      <c r="F474" s="79">
        <v>6480895.6799999997</v>
      </c>
      <c r="G474" s="79">
        <v>6480895.6799999997</v>
      </c>
      <c r="H474" s="78">
        <v>6480895.6799999997</v>
      </c>
    </row>
    <row r="475" spans="1:8" outlineLevel="7" x14ac:dyDescent="0.25">
      <c r="A475" s="120" t="s">
        <v>392</v>
      </c>
      <c r="B475" s="119" t="s">
        <v>1159</v>
      </c>
      <c r="C475" s="119" t="s">
        <v>467</v>
      </c>
      <c r="D475" s="119" t="s">
        <v>473</v>
      </c>
      <c r="E475" s="119" t="s">
        <v>390</v>
      </c>
      <c r="F475" s="118">
        <v>6480895.6799999997</v>
      </c>
      <c r="G475" s="118">
        <v>6480895.6799999997</v>
      </c>
      <c r="H475" s="117">
        <v>6480895.6799999997</v>
      </c>
    </row>
    <row r="476" spans="1:8" outlineLevel="2" x14ac:dyDescent="0.25">
      <c r="A476" s="97" t="s">
        <v>465</v>
      </c>
      <c r="B476" s="96" t="s">
        <v>1159</v>
      </c>
      <c r="C476" s="96" t="s">
        <v>446</v>
      </c>
      <c r="D476" s="96"/>
      <c r="E476" s="96"/>
      <c r="F476" s="95">
        <v>1127700</v>
      </c>
      <c r="G476" s="95">
        <v>133400</v>
      </c>
      <c r="H476" s="94">
        <v>138800</v>
      </c>
    </row>
    <row r="477" spans="1:8" outlineLevel="3" x14ac:dyDescent="0.25">
      <c r="A477" s="93" t="s">
        <v>464</v>
      </c>
      <c r="B477" s="92" t="s">
        <v>1159</v>
      </c>
      <c r="C477" s="92" t="s">
        <v>446</v>
      </c>
      <c r="D477" s="92" t="s">
        <v>463</v>
      </c>
      <c r="E477" s="92"/>
      <c r="F477" s="91">
        <v>127700</v>
      </c>
      <c r="G477" s="91">
        <v>133400</v>
      </c>
      <c r="H477" s="90">
        <v>138800</v>
      </c>
    </row>
    <row r="478" spans="1:8" outlineLevel="5" x14ac:dyDescent="0.25">
      <c r="A478" s="85" t="s">
        <v>462</v>
      </c>
      <c r="B478" s="84" t="s">
        <v>1159</v>
      </c>
      <c r="C478" s="84" t="s">
        <v>446</v>
      </c>
      <c r="D478" s="84" t="s">
        <v>461</v>
      </c>
      <c r="E478" s="84"/>
      <c r="F478" s="83">
        <v>127700</v>
      </c>
      <c r="G478" s="83">
        <v>133400</v>
      </c>
      <c r="H478" s="82">
        <v>138800</v>
      </c>
    </row>
    <row r="479" spans="1:8" ht="25.5" outlineLevel="6" x14ac:dyDescent="0.25">
      <c r="A479" s="81" t="s">
        <v>244</v>
      </c>
      <c r="B479" s="80" t="s">
        <v>1159</v>
      </c>
      <c r="C479" s="80" t="s">
        <v>446</v>
      </c>
      <c r="D479" s="80" t="s">
        <v>458</v>
      </c>
      <c r="E479" s="80"/>
      <c r="F479" s="79">
        <v>127700</v>
      </c>
      <c r="G479" s="79">
        <v>133400</v>
      </c>
      <c r="H479" s="78">
        <v>138800</v>
      </c>
    </row>
    <row r="480" spans="1:8" ht="38.25" outlineLevel="7" x14ac:dyDescent="0.25">
      <c r="A480" s="120" t="s">
        <v>460</v>
      </c>
      <c r="B480" s="119" t="s">
        <v>1159</v>
      </c>
      <c r="C480" s="119" t="s">
        <v>446</v>
      </c>
      <c r="D480" s="119" t="s">
        <v>458</v>
      </c>
      <c r="E480" s="119" t="s">
        <v>459</v>
      </c>
      <c r="F480" s="118">
        <v>1887.18</v>
      </c>
      <c r="G480" s="118">
        <v>1971.41</v>
      </c>
      <c r="H480" s="117">
        <v>2051.21</v>
      </c>
    </row>
    <row r="481" spans="1:8" outlineLevel="7" x14ac:dyDescent="0.25">
      <c r="A481" s="120" t="s">
        <v>364</v>
      </c>
      <c r="B481" s="119" t="s">
        <v>1159</v>
      </c>
      <c r="C481" s="119" t="s">
        <v>446</v>
      </c>
      <c r="D481" s="119" t="s">
        <v>458</v>
      </c>
      <c r="E481" s="119" t="s">
        <v>361</v>
      </c>
      <c r="F481" s="118">
        <v>125812.82</v>
      </c>
      <c r="G481" s="118">
        <v>131428.59</v>
      </c>
      <c r="H481" s="117">
        <v>136748.79</v>
      </c>
    </row>
    <row r="482" spans="1:8" outlineLevel="3" x14ac:dyDescent="0.25">
      <c r="A482" s="93" t="s">
        <v>405</v>
      </c>
      <c r="B482" s="92" t="s">
        <v>1159</v>
      </c>
      <c r="C482" s="92" t="s">
        <v>446</v>
      </c>
      <c r="D482" s="92" t="s">
        <v>404</v>
      </c>
      <c r="E482" s="92"/>
      <c r="F482" s="91">
        <v>1000000</v>
      </c>
      <c r="G482" s="91">
        <v>0</v>
      </c>
      <c r="H482" s="90">
        <v>0</v>
      </c>
    </row>
    <row r="483" spans="1:8" ht="25.5" outlineLevel="5" x14ac:dyDescent="0.25">
      <c r="A483" s="85" t="s">
        <v>403</v>
      </c>
      <c r="B483" s="84" t="s">
        <v>1159</v>
      </c>
      <c r="C483" s="84" t="s">
        <v>446</v>
      </c>
      <c r="D483" s="84" t="s">
        <v>402</v>
      </c>
      <c r="E483" s="84"/>
      <c r="F483" s="83">
        <v>1000000</v>
      </c>
      <c r="G483" s="83">
        <v>0</v>
      </c>
      <c r="H483" s="82">
        <v>0</v>
      </c>
    </row>
    <row r="484" spans="1:8" ht="25.5" outlineLevel="6" x14ac:dyDescent="0.25">
      <c r="A484" s="81" t="s">
        <v>447</v>
      </c>
      <c r="B484" s="80" t="s">
        <v>1159</v>
      </c>
      <c r="C484" s="80" t="s">
        <v>446</v>
      </c>
      <c r="D484" s="80" t="s">
        <v>445</v>
      </c>
      <c r="E484" s="80"/>
      <c r="F484" s="79">
        <v>1000000</v>
      </c>
      <c r="G484" s="79">
        <v>0</v>
      </c>
      <c r="H484" s="78">
        <v>0</v>
      </c>
    </row>
    <row r="485" spans="1:8" outlineLevel="7" x14ac:dyDescent="0.25">
      <c r="A485" s="120" t="s">
        <v>392</v>
      </c>
      <c r="B485" s="119" t="s">
        <v>1159</v>
      </c>
      <c r="C485" s="119" t="s">
        <v>446</v>
      </c>
      <c r="D485" s="119" t="s">
        <v>445</v>
      </c>
      <c r="E485" s="119" t="s">
        <v>390</v>
      </c>
      <c r="F485" s="118">
        <v>1000000</v>
      </c>
      <c r="G485" s="118">
        <v>0</v>
      </c>
      <c r="H485" s="117">
        <v>0</v>
      </c>
    </row>
    <row r="486" spans="1:8" outlineLevel="2" x14ac:dyDescent="0.25">
      <c r="A486" s="97" t="s">
        <v>444</v>
      </c>
      <c r="B486" s="96" t="s">
        <v>1159</v>
      </c>
      <c r="C486" s="96" t="s">
        <v>408</v>
      </c>
      <c r="D486" s="96"/>
      <c r="E486" s="96"/>
      <c r="F486" s="95">
        <v>90348921.180000007</v>
      </c>
      <c r="G486" s="95">
        <v>91621521.180000007</v>
      </c>
      <c r="H486" s="94">
        <v>94997221.180000007</v>
      </c>
    </row>
    <row r="487" spans="1:8" outlineLevel="3" x14ac:dyDescent="0.25">
      <c r="A487" s="93" t="s">
        <v>405</v>
      </c>
      <c r="B487" s="92" t="s">
        <v>1159</v>
      </c>
      <c r="C487" s="92" t="s">
        <v>408</v>
      </c>
      <c r="D487" s="92" t="s">
        <v>404</v>
      </c>
      <c r="E487" s="92"/>
      <c r="F487" s="91">
        <v>1822700</v>
      </c>
      <c r="G487" s="91">
        <v>1822700</v>
      </c>
      <c r="H487" s="90">
        <v>1822700</v>
      </c>
    </row>
    <row r="488" spans="1:8" outlineLevel="5" x14ac:dyDescent="0.25">
      <c r="A488" s="85" t="s">
        <v>427</v>
      </c>
      <c r="B488" s="84" t="s">
        <v>1159</v>
      </c>
      <c r="C488" s="84" t="s">
        <v>408</v>
      </c>
      <c r="D488" s="84" t="s">
        <v>426</v>
      </c>
      <c r="E488" s="84"/>
      <c r="F488" s="83">
        <v>1822700</v>
      </c>
      <c r="G488" s="83">
        <v>1822700</v>
      </c>
      <c r="H488" s="82">
        <v>1822700</v>
      </c>
    </row>
    <row r="489" spans="1:8" ht="63.75" outlineLevel="6" x14ac:dyDescent="0.25">
      <c r="A489" s="81" t="s">
        <v>425</v>
      </c>
      <c r="B489" s="80" t="s">
        <v>1159</v>
      </c>
      <c r="C489" s="80" t="s">
        <v>408</v>
      </c>
      <c r="D489" s="80" t="s">
        <v>424</v>
      </c>
      <c r="E489" s="80"/>
      <c r="F489" s="79">
        <v>1822700</v>
      </c>
      <c r="G489" s="79">
        <v>1822700</v>
      </c>
      <c r="H489" s="78">
        <v>1822700</v>
      </c>
    </row>
    <row r="490" spans="1:8" outlineLevel="7" x14ac:dyDescent="0.25">
      <c r="A490" s="120" t="s">
        <v>392</v>
      </c>
      <c r="B490" s="119" t="s">
        <v>1159</v>
      </c>
      <c r="C490" s="119" t="s">
        <v>408</v>
      </c>
      <c r="D490" s="119" t="s">
        <v>424</v>
      </c>
      <c r="E490" s="119" t="s">
        <v>390</v>
      </c>
      <c r="F490" s="118">
        <v>1822700</v>
      </c>
      <c r="G490" s="118">
        <v>1822700</v>
      </c>
      <c r="H490" s="117">
        <v>1822700</v>
      </c>
    </row>
    <row r="491" spans="1:8" outlineLevel="3" x14ac:dyDescent="0.25">
      <c r="A491" s="93" t="s">
        <v>315</v>
      </c>
      <c r="B491" s="92" t="s">
        <v>1159</v>
      </c>
      <c r="C491" s="92" t="s">
        <v>408</v>
      </c>
      <c r="D491" s="92" t="s">
        <v>314</v>
      </c>
      <c r="E491" s="92"/>
      <c r="F491" s="91">
        <v>88526221.180000007</v>
      </c>
      <c r="G491" s="91">
        <v>89798821.180000007</v>
      </c>
      <c r="H491" s="90">
        <v>93174521.180000007</v>
      </c>
    </row>
    <row r="492" spans="1:8" ht="25.5" outlineLevel="4" x14ac:dyDescent="0.25">
      <c r="A492" s="89" t="s">
        <v>313</v>
      </c>
      <c r="B492" s="88" t="s">
        <v>1159</v>
      </c>
      <c r="C492" s="88" t="s">
        <v>408</v>
      </c>
      <c r="D492" s="88" t="s">
        <v>312</v>
      </c>
      <c r="E492" s="88"/>
      <c r="F492" s="87">
        <v>88526221.180000007</v>
      </c>
      <c r="G492" s="87">
        <v>89798821.180000007</v>
      </c>
      <c r="H492" s="86">
        <v>93174521.180000007</v>
      </c>
    </row>
    <row r="493" spans="1:8" outlineLevel="5" x14ac:dyDescent="0.25">
      <c r="A493" s="85" t="s">
        <v>311</v>
      </c>
      <c r="B493" s="84" t="s">
        <v>1159</v>
      </c>
      <c r="C493" s="84" t="s">
        <v>408</v>
      </c>
      <c r="D493" s="84" t="s">
        <v>310</v>
      </c>
      <c r="E493" s="84"/>
      <c r="F493" s="83">
        <v>88526221.180000007</v>
      </c>
      <c r="G493" s="83">
        <v>89798821.180000007</v>
      </c>
      <c r="H493" s="82">
        <v>93174521.180000007</v>
      </c>
    </row>
    <row r="494" spans="1:8" ht="38.25" outlineLevel="6" x14ac:dyDescent="0.25">
      <c r="A494" s="81" t="s">
        <v>415</v>
      </c>
      <c r="B494" s="80" t="s">
        <v>1159</v>
      </c>
      <c r="C494" s="80" t="s">
        <v>408</v>
      </c>
      <c r="D494" s="80" t="s">
        <v>414</v>
      </c>
      <c r="E494" s="80"/>
      <c r="F494" s="79">
        <v>1917100</v>
      </c>
      <c r="G494" s="79">
        <v>1687100</v>
      </c>
      <c r="H494" s="78">
        <v>1687100</v>
      </c>
    </row>
    <row r="495" spans="1:8" outlineLevel="7" x14ac:dyDescent="0.25">
      <c r="A495" s="120" t="s">
        <v>392</v>
      </c>
      <c r="B495" s="119" t="s">
        <v>1159</v>
      </c>
      <c r="C495" s="119" t="s">
        <v>408</v>
      </c>
      <c r="D495" s="119" t="s">
        <v>414</v>
      </c>
      <c r="E495" s="119" t="s">
        <v>390</v>
      </c>
      <c r="F495" s="118">
        <v>1917100</v>
      </c>
      <c r="G495" s="118">
        <v>1687100</v>
      </c>
      <c r="H495" s="117">
        <v>1687100</v>
      </c>
    </row>
    <row r="496" spans="1:8" ht="38.25" outlineLevel="6" x14ac:dyDescent="0.25">
      <c r="A496" s="81" t="s">
        <v>413</v>
      </c>
      <c r="B496" s="80" t="s">
        <v>1159</v>
      </c>
      <c r="C496" s="80" t="s">
        <v>408</v>
      </c>
      <c r="D496" s="80" t="s">
        <v>412</v>
      </c>
      <c r="E496" s="80"/>
      <c r="F496" s="79">
        <v>5091921.18</v>
      </c>
      <c r="G496" s="79">
        <v>5091921.18</v>
      </c>
      <c r="H496" s="78">
        <v>5091921.18</v>
      </c>
    </row>
    <row r="497" spans="1:8" outlineLevel="7" x14ac:dyDescent="0.25">
      <c r="A497" s="120" t="s">
        <v>392</v>
      </c>
      <c r="B497" s="119" t="s">
        <v>1159</v>
      </c>
      <c r="C497" s="119" t="s">
        <v>408</v>
      </c>
      <c r="D497" s="119" t="s">
        <v>412</v>
      </c>
      <c r="E497" s="119" t="s">
        <v>390</v>
      </c>
      <c r="F497" s="118">
        <v>5091921.18</v>
      </c>
      <c r="G497" s="118">
        <v>5091921.18</v>
      </c>
      <c r="H497" s="117">
        <v>5091921.18</v>
      </c>
    </row>
    <row r="498" spans="1:8" ht="25.5" outlineLevel="6" x14ac:dyDescent="0.25">
      <c r="A498" s="81" t="s">
        <v>411</v>
      </c>
      <c r="B498" s="80" t="s">
        <v>1159</v>
      </c>
      <c r="C498" s="80" t="s">
        <v>408</v>
      </c>
      <c r="D498" s="80" t="s">
        <v>410</v>
      </c>
      <c r="E498" s="80"/>
      <c r="F498" s="79">
        <v>81270300</v>
      </c>
      <c r="G498" s="79">
        <v>82772900</v>
      </c>
      <c r="H498" s="78">
        <v>86148600</v>
      </c>
    </row>
    <row r="499" spans="1:8" outlineLevel="7" x14ac:dyDescent="0.25">
      <c r="A499" s="120" t="s">
        <v>392</v>
      </c>
      <c r="B499" s="119" t="s">
        <v>1159</v>
      </c>
      <c r="C499" s="119" t="s">
        <v>408</v>
      </c>
      <c r="D499" s="119" t="s">
        <v>410</v>
      </c>
      <c r="E499" s="119" t="s">
        <v>390</v>
      </c>
      <c r="F499" s="118">
        <v>81270300</v>
      </c>
      <c r="G499" s="118">
        <v>82772900</v>
      </c>
      <c r="H499" s="117">
        <v>86148600</v>
      </c>
    </row>
    <row r="500" spans="1:8" ht="38.25" outlineLevel="6" x14ac:dyDescent="0.25">
      <c r="A500" s="81" t="s">
        <v>409</v>
      </c>
      <c r="B500" s="80" t="s">
        <v>1159</v>
      </c>
      <c r="C500" s="80" t="s">
        <v>408</v>
      </c>
      <c r="D500" s="80" t="s">
        <v>407</v>
      </c>
      <c r="E500" s="80"/>
      <c r="F500" s="79">
        <v>246900</v>
      </c>
      <c r="G500" s="79">
        <v>246900</v>
      </c>
      <c r="H500" s="78">
        <v>246900</v>
      </c>
    </row>
    <row r="501" spans="1:8" outlineLevel="7" x14ac:dyDescent="0.25">
      <c r="A501" s="120" t="s">
        <v>392</v>
      </c>
      <c r="B501" s="119" t="s">
        <v>1159</v>
      </c>
      <c r="C501" s="119" t="s">
        <v>408</v>
      </c>
      <c r="D501" s="119" t="s">
        <v>407</v>
      </c>
      <c r="E501" s="119" t="s">
        <v>390</v>
      </c>
      <c r="F501" s="118">
        <v>246900</v>
      </c>
      <c r="G501" s="118">
        <v>246900</v>
      </c>
      <c r="H501" s="117">
        <v>246900</v>
      </c>
    </row>
    <row r="502" spans="1:8" outlineLevel="2" x14ac:dyDescent="0.25">
      <c r="A502" s="97" t="s">
        <v>406</v>
      </c>
      <c r="B502" s="96" t="s">
        <v>1159</v>
      </c>
      <c r="C502" s="96" t="s">
        <v>363</v>
      </c>
      <c r="D502" s="96"/>
      <c r="E502" s="96"/>
      <c r="F502" s="95">
        <v>8669945.0399999991</v>
      </c>
      <c r="G502" s="95">
        <v>8669945.0399999991</v>
      </c>
      <c r="H502" s="94">
        <v>8669945.0399999991</v>
      </c>
    </row>
    <row r="503" spans="1:8" outlineLevel="3" x14ac:dyDescent="0.25">
      <c r="A503" s="93" t="s">
        <v>405</v>
      </c>
      <c r="B503" s="92" t="s">
        <v>1159</v>
      </c>
      <c r="C503" s="92" t="s">
        <v>363</v>
      </c>
      <c r="D503" s="92" t="s">
        <v>404</v>
      </c>
      <c r="E503" s="92"/>
      <c r="F503" s="91">
        <v>3785840</v>
      </c>
      <c r="G503" s="91">
        <v>3785840</v>
      </c>
      <c r="H503" s="90">
        <v>3785840</v>
      </c>
    </row>
    <row r="504" spans="1:8" ht="25.5" outlineLevel="5" x14ac:dyDescent="0.25">
      <c r="A504" s="85" t="s">
        <v>403</v>
      </c>
      <c r="B504" s="84" t="s">
        <v>1159</v>
      </c>
      <c r="C504" s="84" t="s">
        <v>363</v>
      </c>
      <c r="D504" s="84" t="s">
        <v>402</v>
      </c>
      <c r="E504" s="84"/>
      <c r="F504" s="83">
        <v>3785840</v>
      </c>
      <c r="G504" s="83">
        <v>3785840</v>
      </c>
      <c r="H504" s="82">
        <v>3785840</v>
      </c>
    </row>
    <row r="505" spans="1:8" ht="25.5" outlineLevel="6" x14ac:dyDescent="0.25">
      <c r="A505" s="81" t="s">
        <v>399</v>
      </c>
      <c r="B505" s="80" t="s">
        <v>1159</v>
      </c>
      <c r="C505" s="80" t="s">
        <v>363</v>
      </c>
      <c r="D505" s="80" t="s">
        <v>398</v>
      </c>
      <c r="E505" s="80"/>
      <c r="F505" s="79">
        <v>2550840</v>
      </c>
      <c r="G505" s="79">
        <v>2550840</v>
      </c>
      <c r="H505" s="78">
        <v>2550840</v>
      </c>
    </row>
    <row r="506" spans="1:8" outlineLevel="7" x14ac:dyDescent="0.25">
      <c r="A506" s="120" t="s">
        <v>392</v>
      </c>
      <c r="B506" s="119" t="s">
        <v>1159</v>
      </c>
      <c r="C506" s="119" t="s">
        <v>363</v>
      </c>
      <c r="D506" s="119" t="s">
        <v>398</v>
      </c>
      <c r="E506" s="119" t="s">
        <v>390</v>
      </c>
      <c r="F506" s="118">
        <v>2550840</v>
      </c>
      <c r="G506" s="118">
        <v>2550840</v>
      </c>
      <c r="H506" s="117">
        <v>2550840</v>
      </c>
    </row>
    <row r="507" spans="1:8" outlineLevel="6" x14ac:dyDescent="0.25">
      <c r="A507" s="81" t="s">
        <v>395</v>
      </c>
      <c r="B507" s="80" t="s">
        <v>1159</v>
      </c>
      <c r="C507" s="80" t="s">
        <v>363</v>
      </c>
      <c r="D507" s="80" t="s">
        <v>394</v>
      </c>
      <c r="E507" s="80"/>
      <c r="F507" s="79">
        <v>1035000</v>
      </c>
      <c r="G507" s="79">
        <v>1035000</v>
      </c>
      <c r="H507" s="78">
        <v>1035000</v>
      </c>
    </row>
    <row r="508" spans="1:8" outlineLevel="7" x14ac:dyDescent="0.25">
      <c r="A508" s="120" t="s">
        <v>392</v>
      </c>
      <c r="B508" s="119" t="s">
        <v>1159</v>
      </c>
      <c r="C508" s="119" t="s">
        <v>363</v>
      </c>
      <c r="D508" s="119" t="s">
        <v>394</v>
      </c>
      <c r="E508" s="119" t="s">
        <v>390</v>
      </c>
      <c r="F508" s="118">
        <v>1035000</v>
      </c>
      <c r="G508" s="118">
        <v>1035000</v>
      </c>
      <c r="H508" s="117">
        <v>1035000</v>
      </c>
    </row>
    <row r="509" spans="1:8" ht="51" outlineLevel="6" x14ac:dyDescent="0.25">
      <c r="A509" s="81" t="s">
        <v>393</v>
      </c>
      <c r="B509" s="80" t="s">
        <v>1159</v>
      </c>
      <c r="C509" s="80" t="s">
        <v>363</v>
      </c>
      <c r="D509" s="80" t="s">
        <v>391</v>
      </c>
      <c r="E509" s="80"/>
      <c r="F509" s="79">
        <v>200000</v>
      </c>
      <c r="G509" s="79">
        <v>200000</v>
      </c>
      <c r="H509" s="78">
        <v>200000</v>
      </c>
    </row>
    <row r="510" spans="1:8" outlineLevel="7" x14ac:dyDescent="0.25">
      <c r="A510" s="120" t="s">
        <v>392</v>
      </c>
      <c r="B510" s="119" t="s">
        <v>1159</v>
      </c>
      <c r="C510" s="119" t="s">
        <v>363</v>
      </c>
      <c r="D510" s="119" t="s">
        <v>391</v>
      </c>
      <c r="E510" s="119" t="s">
        <v>390</v>
      </c>
      <c r="F510" s="118">
        <v>200000</v>
      </c>
      <c r="G510" s="118">
        <v>200000</v>
      </c>
      <c r="H510" s="117">
        <v>200000</v>
      </c>
    </row>
    <row r="511" spans="1:8" outlineLevel="3" x14ac:dyDescent="0.25">
      <c r="A511" s="93" t="s">
        <v>389</v>
      </c>
      <c r="B511" s="92" t="s">
        <v>1159</v>
      </c>
      <c r="C511" s="92" t="s">
        <v>363</v>
      </c>
      <c r="D511" s="92" t="s">
        <v>388</v>
      </c>
      <c r="E511" s="92"/>
      <c r="F511" s="91">
        <v>4332366.04</v>
      </c>
      <c r="G511" s="91">
        <v>4332366.04</v>
      </c>
      <c r="H511" s="90">
        <v>4332366.04</v>
      </c>
    </row>
    <row r="512" spans="1:8" outlineLevel="4" x14ac:dyDescent="0.25">
      <c r="A512" s="89" t="s">
        <v>387</v>
      </c>
      <c r="B512" s="88" t="s">
        <v>1159</v>
      </c>
      <c r="C512" s="88" t="s">
        <v>363</v>
      </c>
      <c r="D512" s="88" t="s">
        <v>386</v>
      </c>
      <c r="E512" s="88"/>
      <c r="F512" s="87">
        <v>4332366.04</v>
      </c>
      <c r="G512" s="87">
        <v>4332366.04</v>
      </c>
      <c r="H512" s="86">
        <v>4332366.04</v>
      </c>
    </row>
    <row r="513" spans="1:8" outlineLevel="5" x14ac:dyDescent="0.25">
      <c r="A513" s="85" t="s">
        <v>385</v>
      </c>
      <c r="B513" s="84" t="s">
        <v>1159</v>
      </c>
      <c r="C513" s="84" t="s">
        <v>363</v>
      </c>
      <c r="D513" s="84" t="s">
        <v>384</v>
      </c>
      <c r="E513" s="84"/>
      <c r="F513" s="83">
        <v>4332366.04</v>
      </c>
      <c r="G513" s="83">
        <v>4332366.04</v>
      </c>
      <c r="H513" s="82">
        <v>4332366.04</v>
      </c>
    </row>
    <row r="514" spans="1:8" ht="25.5" outlineLevel="6" x14ac:dyDescent="0.25">
      <c r="A514" s="81" t="s">
        <v>383</v>
      </c>
      <c r="B514" s="80" t="s">
        <v>1159</v>
      </c>
      <c r="C514" s="80" t="s">
        <v>363</v>
      </c>
      <c r="D514" s="80" t="s">
        <v>382</v>
      </c>
      <c r="E514" s="80"/>
      <c r="F514" s="79">
        <v>4332366.04</v>
      </c>
      <c r="G514" s="79">
        <v>4332366.04</v>
      </c>
      <c r="H514" s="78">
        <v>4332366.04</v>
      </c>
    </row>
    <row r="515" spans="1:8" ht="25.5" outlineLevel="7" x14ac:dyDescent="0.25">
      <c r="A515" s="120" t="s">
        <v>322</v>
      </c>
      <c r="B515" s="119" t="s">
        <v>1159</v>
      </c>
      <c r="C515" s="119" t="s">
        <v>363</v>
      </c>
      <c r="D515" s="119" t="s">
        <v>382</v>
      </c>
      <c r="E515" s="119" t="s">
        <v>319</v>
      </c>
      <c r="F515" s="118">
        <v>4332366.04</v>
      </c>
      <c r="G515" s="118">
        <v>4332366.04</v>
      </c>
      <c r="H515" s="117">
        <v>4332366.04</v>
      </c>
    </row>
    <row r="516" spans="1:8" outlineLevel="3" x14ac:dyDescent="0.25">
      <c r="A516" s="93" t="s">
        <v>381</v>
      </c>
      <c r="B516" s="92" t="s">
        <v>1159</v>
      </c>
      <c r="C516" s="92" t="s">
        <v>363</v>
      </c>
      <c r="D516" s="92" t="s">
        <v>380</v>
      </c>
      <c r="E516" s="92"/>
      <c r="F516" s="91">
        <v>551739</v>
      </c>
      <c r="G516" s="91">
        <v>551739</v>
      </c>
      <c r="H516" s="90">
        <v>551739</v>
      </c>
    </row>
    <row r="517" spans="1:8" ht="25.5" outlineLevel="4" x14ac:dyDescent="0.25">
      <c r="A517" s="89" t="s">
        <v>379</v>
      </c>
      <c r="B517" s="88" t="s">
        <v>1159</v>
      </c>
      <c r="C517" s="88" t="s">
        <v>363</v>
      </c>
      <c r="D517" s="88" t="s">
        <v>378</v>
      </c>
      <c r="E517" s="88"/>
      <c r="F517" s="87">
        <v>551739</v>
      </c>
      <c r="G517" s="87">
        <v>551739</v>
      </c>
      <c r="H517" s="86">
        <v>551739</v>
      </c>
    </row>
    <row r="518" spans="1:8" ht="25.5" outlineLevel="5" x14ac:dyDescent="0.25">
      <c r="A518" s="85" t="s">
        <v>377</v>
      </c>
      <c r="B518" s="84" t="s">
        <v>1159</v>
      </c>
      <c r="C518" s="84" t="s">
        <v>363</v>
      </c>
      <c r="D518" s="84" t="s">
        <v>376</v>
      </c>
      <c r="E518" s="84"/>
      <c r="F518" s="83">
        <v>551739</v>
      </c>
      <c r="G518" s="83">
        <v>551739</v>
      </c>
      <c r="H518" s="82">
        <v>551739</v>
      </c>
    </row>
    <row r="519" spans="1:8" ht="76.5" outlineLevel="6" x14ac:dyDescent="0.25">
      <c r="A519" s="81" t="s">
        <v>375</v>
      </c>
      <c r="B519" s="80" t="s">
        <v>1159</v>
      </c>
      <c r="C519" s="80" t="s">
        <v>363</v>
      </c>
      <c r="D519" s="80" t="s">
        <v>374</v>
      </c>
      <c r="E519" s="80"/>
      <c r="F519" s="79">
        <v>482920</v>
      </c>
      <c r="G519" s="79">
        <v>482920</v>
      </c>
      <c r="H519" s="78">
        <v>482920</v>
      </c>
    </row>
    <row r="520" spans="1:8" outlineLevel="7" x14ac:dyDescent="0.25">
      <c r="A520" s="120" t="s">
        <v>308</v>
      </c>
      <c r="B520" s="119" t="s">
        <v>1159</v>
      </c>
      <c r="C520" s="119" t="s">
        <v>363</v>
      </c>
      <c r="D520" s="119" t="s">
        <v>374</v>
      </c>
      <c r="E520" s="119" t="s">
        <v>305</v>
      </c>
      <c r="F520" s="118">
        <v>482920</v>
      </c>
      <c r="G520" s="118">
        <v>482920</v>
      </c>
      <c r="H520" s="117">
        <v>482920</v>
      </c>
    </row>
    <row r="521" spans="1:8" ht="102" outlineLevel="6" x14ac:dyDescent="0.25">
      <c r="A521" s="81" t="s">
        <v>373</v>
      </c>
      <c r="B521" s="80" t="s">
        <v>1159</v>
      </c>
      <c r="C521" s="80" t="s">
        <v>363</v>
      </c>
      <c r="D521" s="80" t="s">
        <v>372</v>
      </c>
      <c r="E521" s="80"/>
      <c r="F521" s="79">
        <v>68819</v>
      </c>
      <c r="G521" s="79">
        <v>68819</v>
      </c>
      <c r="H521" s="78">
        <v>68819</v>
      </c>
    </row>
    <row r="522" spans="1:8" outlineLevel="7" x14ac:dyDescent="0.25">
      <c r="A522" s="120" t="s">
        <v>308</v>
      </c>
      <c r="B522" s="119" t="s">
        <v>1159</v>
      </c>
      <c r="C522" s="119" t="s">
        <v>363</v>
      </c>
      <c r="D522" s="119" t="s">
        <v>372</v>
      </c>
      <c r="E522" s="119" t="s">
        <v>305</v>
      </c>
      <c r="F522" s="118">
        <v>68819</v>
      </c>
      <c r="G522" s="118">
        <v>68819</v>
      </c>
      <c r="H522" s="117">
        <v>68819</v>
      </c>
    </row>
    <row r="523" spans="1:8" outlineLevel="1" x14ac:dyDescent="0.25">
      <c r="A523" s="101" t="s">
        <v>318</v>
      </c>
      <c r="B523" s="100" t="s">
        <v>1159</v>
      </c>
      <c r="C523" s="100" t="s">
        <v>317</v>
      </c>
      <c r="D523" s="100"/>
      <c r="E523" s="100"/>
      <c r="F523" s="99">
        <v>3212600</v>
      </c>
      <c r="G523" s="99">
        <v>3212600</v>
      </c>
      <c r="H523" s="98">
        <v>3212600</v>
      </c>
    </row>
    <row r="524" spans="1:8" outlineLevel="2" x14ac:dyDescent="0.25">
      <c r="A524" s="97" t="s">
        <v>316</v>
      </c>
      <c r="B524" s="96" t="s">
        <v>1159</v>
      </c>
      <c r="C524" s="96" t="s">
        <v>307</v>
      </c>
      <c r="D524" s="96"/>
      <c r="E524" s="96"/>
      <c r="F524" s="95">
        <v>3212600</v>
      </c>
      <c r="G524" s="95">
        <v>3212600</v>
      </c>
      <c r="H524" s="94">
        <v>3212600</v>
      </c>
    </row>
    <row r="525" spans="1:8" outlineLevel="3" x14ac:dyDescent="0.25">
      <c r="A525" s="93" t="s">
        <v>315</v>
      </c>
      <c r="B525" s="92" t="s">
        <v>1159</v>
      </c>
      <c r="C525" s="92" t="s">
        <v>307</v>
      </c>
      <c r="D525" s="92" t="s">
        <v>314</v>
      </c>
      <c r="E525" s="92"/>
      <c r="F525" s="91">
        <v>3212600</v>
      </c>
      <c r="G525" s="91">
        <v>3212600</v>
      </c>
      <c r="H525" s="90">
        <v>3212600</v>
      </c>
    </row>
    <row r="526" spans="1:8" ht="25.5" outlineLevel="4" x14ac:dyDescent="0.25">
      <c r="A526" s="89" t="s">
        <v>313</v>
      </c>
      <c r="B526" s="88" t="s">
        <v>1159</v>
      </c>
      <c r="C526" s="88" t="s">
        <v>307</v>
      </c>
      <c r="D526" s="88" t="s">
        <v>312</v>
      </c>
      <c r="E526" s="88"/>
      <c r="F526" s="87">
        <v>3212600</v>
      </c>
      <c r="G526" s="87">
        <v>3212600</v>
      </c>
      <c r="H526" s="86">
        <v>3212600</v>
      </c>
    </row>
    <row r="527" spans="1:8" outlineLevel="5" x14ac:dyDescent="0.25">
      <c r="A527" s="85" t="s">
        <v>311</v>
      </c>
      <c r="B527" s="84" t="s">
        <v>1159</v>
      </c>
      <c r="C527" s="84" t="s">
        <v>307</v>
      </c>
      <c r="D527" s="84" t="s">
        <v>310</v>
      </c>
      <c r="E527" s="84"/>
      <c r="F527" s="83">
        <v>3212600</v>
      </c>
      <c r="G527" s="83">
        <v>3212600</v>
      </c>
      <c r="H527" s="82">
        <v>3212600</v>
      </c>
    </row>
    <row r="528" spans="1:8" ht="51" outlineLevel="6" x14ac:dyDescent="0.25">
      <c r="A528" s="81" t="s">
        <v>309</v>
      </c>
      <c r="B528" s="80" t="s">
        <v>1159</v>
      </c>
      <c r="C528" s="80" t="s">
        <v>307</v>
      </c>
      <c r="D528" s="80" t="s">
        <v>306</v>
      </c>
      <c r="E528" s="80"/>
      <c r="F528" s="79">
        <v>3212600</v>
      </c>
      <c r="G528" s="79">
        <v>3212600</v>
      </c>
      <c r="H528" s="78">
        <v>3212600</v>
      </c>
    </row>
    <row r="529" spans="1:8" outlineLevel="7" x14ac:dyDescent="0.25">
      <c r="A529" s="120" t="s">
        <v>308</v>
      </c>
      <c r="B529" s="119" t="s">
        <v>1159</v>
      </c>
      <c r="C529" s="119" t="s">
        <v>307</v>
      </c>
      <c r="D529" s="119" t="s">
        <v>306</v>
      </c>
      <c r="E529" s="119" t="s">
        <v>305</v>
      </c>
      <c r="F529" s="118">
        <v>3212600</v>
      </c>
      <c r="G529" s="118">
        <v>3212600</v>
      </c>
      <c r="H529" s="117">
        <v>3212600</v>
      </c>
    </row>
    <row r="530" spans="1:8" ht="30.75" thickBot="1" x14ac:dyDescent="0.3">
      <c r="A530" s="105" t="s">
        <v>1158</v>
      </c>
      <c r="B530" s="104" t="s">
        <v>1157</v>
      </c>
      <c r="C530" s="104"/>
      <c r="D530" s="104"/>
      <c r="E530" s="104"/>
      <c r="F530" s="103">
        <v>150696195.97</v>
      </c>
      <c r="G530" s="103">
        <v>160297104.19999999</v>
      </c>
      <c r="H530" s="102">
        <v>175790364.59999999</v>
      </c>
    </row>
    <row r="531" spans="1:8" outlineLevel="1" x14ac:dyDescent="0.25">
      <c r="A531" s="101" t="s">
        <v>1130</v>
      </c>
      <c r="B531" s="100" t="s">
        <v>1157</v>
      </c>
      <c r="C531" s="100" t="s">
        <v>1129</v>
      </c>
      <c r="D531" s="100"/>
      <c r="E531" s="100"/>
      <c r="F531" s="99">
        <v>56929284.030000001</v>
      </c>
      <c r="G531" s="99">
        <v>36500000</v>
      </c>
      <c r="H531" s="98">
        <v>36500000</v>
      </c>
    </row>
    <row r="532" spans="1:8" outlineLevel="2" x14ac:dyDescent="0.25">
      <c r="A532" s="97" t="s">
        <v>1087</v>
      </c>
      <c r="B532" s="96" t="s">
        <v>1157</v>
      </c>
      <c r="C532" s="96" t="s">
        <v>1006</v>
      </c>
      <c r="D532" s="96"/>
      <c r="E532" s="96"/>
      <c r="F532" s="95">
        <v>56929284.030000001</v>
      </c>
      <c r="G532" s="95">
        <v>36500000</v>
      </c>
      <c r="H532" s="94">
        <v>36500000</v>
      </c>
    </row>
    <row r="533" spans="1:8" ht="25.5" outlineLevel="3" x14ac:dyDescent="0.25">
      <c r="A533" s="93" t="s">
        <v>1012</v>
      </c>
      <c r="B533" s="92" t="s">
        <v>1157</v>
      </c>
      <c r="C533" s="92" t="s">
        <v>1006</v>
      </c>
      <c r="D533" s="92" t="s">
        <v>1011</v>
      </c>
      <c r="E533" s="92"/>
      <c r="F533" s="91">
        <v>56929284.030000001</v>
      </c>
      <c r="G533" s="91">
        <v>36500000</v>
      </c>
      <c r="H533" s="90">
        <v>36500000</v>
      </c>
    </row>
    <row r="534" spans="1:8" ht="25.5" outlineLevel="6" x14ac:dyDescent="0.25">
      <c r="A534" s="81" t="s">
        <v>666</v>
      </c>
      <c r="B534" s="80" t="s">
        <v>1157</v>
      </c>
      <c r="C534" s="80" t="s">
        <v>1006</v>
      </c>
      <c r="D534" s="80" t="s">
        <v>1010</v>
      </c>
      <c r="E534" s="80"/>
      <c r="F534" s="79">
        <v>19872000</v>
      </c>
      <c r="G534" s="79">
        <v>20000000</v>
      </c>
      <c r="H534" s="78">
        <v>20000000</v>
      </c>
    </row>
    <row r="535" spans="1:8" outlineLevel="7" x14ac:dyDescent="0.25">
      <c r="A535" s="120" t="s">
        <v>308</v>
      </c>
      <c r="B535" s="119" t="s">
        <v>1157</v>
      </c>
      <c r="C535" s="119" t="s">
        <v>1006</v>
      </c>
      <c r="D535" s="119" t="s">
        <v>1010</v>
      </c>
      <c r="E535" s="119" t="s">
        <v>305</v>
      </c>
      <c r="F535" s="118">
        <v>19872000</v>
      </c>
      <c r="G535" s="118">
        <v>20000000</v>
      </c>
      <c r="H535" s="117">
        <v>20000000</v>
      </c>
    </row>
    <row r="536" spans="1:8" ht="25.5" outlineLevel="6" x14ac:dyDescent="0.25">
      <c r="A536" s="81" t="s">
        <v>1009</v>
      </c>
      <c r="B536" s="80" t="s">
        <v>1157</v>
      </c>
      <c r="C536" s="80" t="s">
        <v>1006</v>
      </c>
      <c r="D536" s="80" t="s">
        <v>1008</v>
      </c>
      <c r="E536" s="80"/>
      <c r="F536" s="79">
        <v>35557284.030000001</v>
      </c>
      <c r="G536" s="79">
        <v>15000000</v>
      </c>
      <c r="H536" s="78">
        <v>15000000</v>
      </c>
    </row>
    <row r="537" spans="1:8" outlineLevel="7" x14ac:dyDescent="0.25">
      <c r="A537" s="120" t="s">
        <v>308</v>
      </c>
      <c r="B537" s="119" t="s">
        <v>1157</v>
      </c>
      <c r="C537" s="119" t="s">
        <v>1006</v>
      </c>
      <c r="D537" s="119" t="s">
        <v>1008</v>
      </c>
      <c r="E537" s="119" t="s">
        <v>305</v>
      </c>
      <c r="F537" s="118">
        <v>35557284.030000001</v>
      </c>
      <c r="G537" s="118">
        <v>15000000</v>
      </c>
      <c r="H537" s="117">
        <v>15000000</v>
      </c>
    </row>
    <row r="538" spans="1:8" ht="38.25" outlineLevel="6" x14ac:dyDescent="0.25">
      <c r="A538" s="81" t="s">
        <v>1007</v>
      </c>
      <c r="B538" s="80" t="s">
        <v>1157</v>
      </c>
      <c r="C538" s="80" t="s">
        <v>1006</v>
      </c>
      <c r="D538" s="80" t="s">
        <v>1005</v>
      </c>
      <c r="E538" s="80"/>
      <c r="F538" s="79">
        <v>1500000</v>
      </c>
      <c r="G538" s="79">
        <v>1500000</v>
      </c>
      <c r="H538" s="78">
        <v>1500000</v>
      </c>
    </row>
    <row r="539" spans="1:8" outlineLevel="7" x14ac:dyDescent="0.25">
      <c r="A539" s="120" t="s">
        <v>308</v>
      </c>
      <c r="B539" s="119" t="s">
        <v>1157</v>
      </c>
      <c r="C539" s="119" t="s">
        <v>1006</v>
      </c>
      <c r="D539" s="119" t="s">
        <v>1005</v>
      </c>
      <c r="E539" s="119" t="s">
        <v>305</v>
      </c>
      <c r="F539" s="118">
        <v>1500000</v>
      </c>
      <c r="G539" s="118">
        <v>1500000</v>
      </c>
      <c r="H539" s="117">
        <v>1500000</v>
      </c>
    </row>
    <row r="540" spans="1:8" outlineLevel="1" x14ac:dyDescent="0.25">
      <c r="A540" s="101" t="s">
        <v>304</v>
      </c>
      <c r="B540" s="100" t="s">
        <v>1157</v>
      </c>
      <c r="C540" s="100" t="s">
        <v>303</v>
      </c>
      <c r="D540" s="100"/>
      <c r="E540" s="100"/>
      <c r="F540" s="99">
        <v>93766911.939999998</v>
      </c>
      <c r="G540" s="99">
        <v>123797104.2</v>
      </c>
      <c r="H540" s="98">
        <v>139290364.59999999</v>
      </c>
    </row>
    <row r="541" spans="1:8" outlineLevel="2" x14ac:dyDescent="0.25">
      <c r="A541" s="97" t="s">
        <v>302</v>
      </c>
      <c r="B541" s="96" t="s">
        <v>1157</v>
      </c>
      <c r="C541" s="96" t="s">
        <v>291</v>
      </c>
      <c r="D541" s="96"/>
      <c r="E541" s="96"/>
      <c r="F541" s="95">
        <v>93766911.939999998</v>
      </c>
      <c r="G541" s="95">
        <v>123797104.2</v>
      </c>
      <c r="H541" s="94">
        <v>139290364.59999999</v>
      </c>
    </row>
    <row r="542" spans="1:8" outlineLevel="3" x14ac:dyDescent="0.25">
      <c r="A542" s="93" t="s">
        <v>301</v>
      </c>
      <c r="B542" s="92" t="s">
        <v>1157</v>
      </c>
      <c r="C542" s="92" t="s">
        <v>291</v>
      </c>
      <c r="D542" s="92" t="s">
        <v>300</v>
      </c>
      <c r="E542" s="92"/>
      <c r="F542" s="91">
        <v>93766911.939999998</v>
      </c>
      <c r="G542" s="91">
        <v>123797104.2</v>
      </c>
      <c r="H542" s="90">
        <v>139290364.59999999</v>
      </c>
    </row>
    <row r="543" spans="1:8" ht="25.5" outlineLevel="4" x14ac:dyDescent="0.25">
      <c r="A543" s="89" t="s">
        <v>299</v>
      </c>
      <c r="B543" s="88" t="s">
        <v>1157</v>
      </c>
      <c r="C543" s="88" t="s">
        <v>291</v>
      </c>
      <c r="D543" s="88" t="s">
        <v>298</v>
      </c>
      <c r="E543" s="88"/>
      <c r="F543" s="87">
        <v>93766911.939999998</v>
      </c>
      <c r="G543" s="87">
        <v>123797104.2</v>
      </c>
      <c r="H543" s="86">
        <v>139290364.59999999</v>
      </c>
    </row>
    <row r="544" spans="1:8" outlineLevel="5" x14ac:dyDescent="0.25">
      <c r="A544" s="85" t="s">
        <v>297</v>
      </c>
      <c r="B544" s="84" t="s">
        <v>1157</v>
      </c>
      <c r="C544" s="84" t="s">
        <v>291</v>
      </c>
      <c r="D544" s="84" t="s">
        <v>296</v>
      </c>
      <c r="E544" s="84"/>
      <c r="F544" s="83">
        <v>93766911.939999998</v>
      </c>
      <c r="G544" s="83">
        <v>123797104.2</v>
      </c>
      <c r="H544" s="82">
        <v>139290364.59999999</v>
      </c>
    </row>
    <row r="545" spans="1:8" outlineLevel="6" x14ac:dyDescent="0.25">
      <c r="A545" s="81" t="s">
        <v>295</v>
      </c>
      <c r="B545" s="80" t="s">
        <v>1157</v>
      </c>
      <c r="C545" s="80" t="s">
        <v>291</v>
      </c>
      <c r="D545" s="80" t="s">
        <v>294</v>
      </c>
      <c r="E545" s="80"/>
      <c r="F545" s="79">
        <v>93587459.340000004</v>
      </c>
      <c r="G545" s="79">
        <v>123708182.51000001</v>
      </c>
      <c r="H545" s="78">
        <v>139270912.55000001</v>
      </c>
    </row>
    <row r="546" spans="1:8" outlineLevel="7" x14ac:dyDescent="0.25">
      <c r="A546" s="120" t="s">
        <v>292</v>
      </c>
      <c r="B546" s="119" t="s">
        <v>1157</v>
      </c>
      <c r="C546" s="119" t="s">
        <v>291</v>
      </c>
      <c r="D546" s="119" t="s">
        <v>294</v>
      </c>
      <c r="E546" s="119" t="s">
        <v>289</v>
      </c>
      <c r="F546" s="118">
        <v>93587459.340000004</v>
      </c>
      <c r="G546" s="118">
        <v>123708182.51000001</v>
      </c>
      <c r="H546" s="117">
        <v>139270912.55000001</v>
      </c>
    </row>
    <row r="547" spans="1:8" outlineLevel="6" x14ac:dyDescent="0.25">
      <c r="A547" s="81" t="s">
        <v>293</v>
      </c>
      <c r="B547" s="80" t="s">
        <v>1157</v>
      </c>
      <c r="C547" s="80" t="s">
        <v>291</v>
      </c>
      <c r="D547" s="80" t="s">
        <v>290</v>
      </c>
      <c r="E547" s="80"/>
      <c r="F547" s="79">
        <v>179452.6</v>
      </c>
      <c r="G547" s="79">
        <v>88921.69</v>
      </c>
      <c r="H547" s="78">
        <v>19452.05</v>
      </c>
    </row>
    <row r="548" spans="1:8" outlineLevel="7" x14ac:dyDescent="0.25">
      <c r="A548" s="120" t="s">
        <v>292</v>
      </c>
      <c r="B548" s="119" t="s">
        <v>1157</v>
      </c>
      <c r="C548" s="119" t="s">
        <v>291</v>
      </c>
      <c r="D548" s="119" t="s">
        <v>290</v>
      </c>
      <c r="E548" s="119" t="s">
        <v>289</v>
      </c>
      <c r="F548" s="118">
        <v>179452.6</v>
      </c>
      <c r="G548" s="118">
        <v>88921.69</v>
      </c>
      <c r="H548" s="117">
        <v>19452.05</v>
      </c>
    </row>
    <row r="549" spans="1:8" ht="30.75" thickBot="1" x14ac:dyDescent="0.3">
      <c r="A549" s="105" t="s">
        <v>1156</v>
      </c>
      <c r="B549" s="104" t="s">
        <v>1155</v>
      </c>
      <c r="C549" s="104"/>
      <c r="D549" s="104"/>
      <c r="E549" s="104"/>
      <c r="F549" s="103">
        <v>12121121.26</v>
      </c>
      <c r="G549" s="103">
        <v>12330467.74</v>
      </c>
      <c r="H549" s="102">
        <v>12125620.08</v>
      </c>
    </row>
    <row r="550" spans="1:8" outlineLevel="1" x14ac:dyDescent="0.25">
      <c r="A550" s="101" t="s">
        <v>1130</v>
      </c>
      <c r="B550" s="100" t="s">
        <v>1155</v>
      </c>
      <c r="C550" s="100" t="s">
        <v>1129</v>
      </c>
      <c r="D550" s="100"/>
      <c r="E550" s="100"/>
      <c r="F550" s="99">
        <v>12093621.26</v>
      </c>
      <c r="G550" s="99">
        <v>12302967.74</v>
      </c>
      <c r="H550" s="98">
        <v>12098120.08</v>
      </c>
    </row>
    <row r="551" spans="1:8" ht="25.5" outlineLevel="2" x14ac:dyDescent="0.25">
      <c r="A551" s="97" t="s">
        <v>1105</v>
      </c>
      <c r="B551" s="96" t="s">
        <v>1155</v>
      </c>
      <c r="C551" s="96" t="s">
        <v>1099</v>
      </c>
      <c r="D551" s="96"/>
      <c r="E551" s="96"/>
      <c r="F551" s="95">
        <v>12093621.26</v>
      </c>
      <c r="G551" s="95">
        <v>12302967.74</v>
      </c>
      <c r="H551" s="94">
        <v>12098120.08</v>
      </c>
    </row>
    <row r="552" spans="1:8" ht="25.5" outlineLevel="3" x14ac:dyDescent="0.25">
      <c r="A552" s="93" t="s">
        <v>594</v>
      </c>
      <c r="B552" s="92" t="s">
        <v>1155</v>
      </c>
      <c r="C552" s="92" t="s">
        <v>1099</v>
      </c>
      <c r="D552" s="92" t="s">
        <v>593</v>
      </c>
      <c r="E552" s="92"/>
      <c r="F552" s="91">
        <v>12093621.26</v>
      </c>
      <c r="G552" s="91">
        <v>12302967.74</v>
      </c>
      <c r="H552" s="90">
        <v>12098120.08</v>
      </c>
    </row>
    <row r="553" spans="1:8" ht="25.5" outlineLevel="6" x14ac:dyDescent="0.25">
      <c r="A553" s="81" t="s">
        <v>1104</v>
      </c>
      <c r="B553" s="80" t="s">
        <v>1155</v>
      </c>
      <c r="C553" s="80" t="s">
        <v>1099</v>
      </c>
      <c r="D553" s="80" t="s">
        <v>1103</v>
      </c>
      <c r="E553" s="80"/>
      <c r="F553" s="79">
        <v>3092148.72</v>
      </c>
      <c r="G553" s="79">
        <v>3253093.2</v>
      </c>
      <c r="H553" s="78">
        <v>3253093.2</v>
      </c>
    </row>
    <row r="554" spans="1:8" ht="38.25" outlineLevel="7" x14ac:dyDescent="0.25">
      <c r="A554" s="120" t="s">
        <v>460</v>
      </c>
      <c r="B554" s="119" t="s">
        <v>1155</v>
      </c>
      <c r="C554" s="119" t="s">
        <v>1099</v>
      </c>
      <c r="D554" s="119" t="s">
        <v>1103</v>
      </c>
      <c r="E554" s="119" t="s">
        <v>459</v>
      </c>
      <c r="F554" s="118">
        <v>3092148.72</v>
      </c>
      <c r="G554" s="118">
        <v>3253093.2</v>
      </c>
      <c r="H554" s="117">
        <v>3253093.2</v>
      </c>
    </row>
    <row r="555" spans="1:8" outlineLevel="6" x14ac:dyDescent="0.25">
      <c r="A555" s="81" t="s">
        <v>1102</v>
      </c>
      <c r="B555" s="80" t="s">
        <v>1155</v>
      </c>
      <c r="C555" s="80" t="s">
        <v>1099</v>
      </c>
      <c r="D555" s="80" t="s">
        <v>1101</v>
      </c>
      <c r="E555" s="80"/>
      <c r="F555" s="79">
        <v>8507644.2100000009</v>
      </c>
      <c r="G555" s="79">
        <v>8507644.2100000009</v>
      </c>
      <c r="H555" s="78">
        <v>8507644.2100000009</v>
      </c>
    </row>
    <row r="556" spans="1:8" ht="38.25" outlineLevel="7" x14ac:dyDescent="0.25">
      <c r="A556" s="120" t="s">
        <v>460</v>
      </c>
      <c r="B556" s="119" t="s">
        <v>1155</v>
      </c>
      <c r="C556" s="119" t="s">
        <v>1099</v>
      </c>
      <c r="D556" s="119" t="s">
        <v>1101</v>
      </c>
      <c r="E556" s="119" t="s">
        <v>459</v>
      </c>
      <c r="F556" s="118">
        <v>8507644.2100000009</v>
      </c>
      <c r="G556" s="118">
        <v>8507644.2100000009</v>
      </c>
      <c r="H556" s="117">
        <v>8507644.2100000009</v>
      </c>
    </row>
    <row r="557" spans="1:8" outlineLevel="6" x14ac:dyDescent="0.25">
      <c r="A557" s="81" t="s">
        <v>592</v>
      </c>
      <c r="B557" s="80" t="s">
        <v>1155</v>
      </c>
      <c r="C557" s="80" t="s">
        <v>1099</v>
      </c>
      <c r="D557" s="80" t="s">
        <v>590</v>
      </c>
      <c r="E557" s="80"/>
      <c r="F557" s="79">
        <v>155937</v>
      </c>
      <c r="G557" s="79">
        <v>155937</v>
      </c>
      <c r="H557" s="78">
        <v>155937</v>
      </c>
    </row>
    <row r="558" spans="1:8" ht="38.25" outlineLevel="7" x14ac:dyDescent="0.25">
      <c r="A558" s="120" t="s">
        <v>460</v>
      </c>
      <c r="B558" s="119" t="s">
        <v>1155</v>
      </c>
      <c r="C558" s="119" t="s">
        <v>1099</v>
      </c>
      <c r="D558" s="119" t="s">
        <v>590</v>
      </c>
      <c r="E558" s="119" t="s">
        <v>459</v>
      </c>
      <c r="F558" s="118">
        <v>74477</v>
      </c>
      <c r="G558" s="118">
        <v>74477</v>
      </c>
      <c r="H558" s="117">
        <v>74477</v>
      </c>
    </row>
    <row r="559" spans="1:8" outlineLevel="7" x14ac:dyDescent="0.25">
      <c r="A559" s="120" t="s">
        <v>364</v>
      </c>
      <c r="B559" s="119" t="s">
        <v>1155</v>
      </c>
      <c r="C559" s="119" t="s">
        <v>1099</v>
      </c>
      <c r="D559" s="119" t="s">
        <v>590</v>
      </c>
      <c r="E559" s="119" t="s">
        <v>361</v>
      </c>
      <c r="F559" s="118">
        <v>81460</v>
      </c>
      <c r="G559" s="118">
        <v>81460</v>
      </c>
      <c r="H559" s="117">
        <v>81460</v>
      </c>
    </row>
    <row r="560" spans="1:8" ht="25.5" outlineLevel="6" x14ac:dyDescent="0.25">
      <c r="A560" s="81" t="s">
        <v>666</v>
      </c>
      <c r="B560" s="80" t="s">
        <v>1155</v>
      </c>
      <c r="C560" s="80" t="s">
        <v>1099</v>
      </c>
      <c r="D560" s="80" t="s">
        <v>1100</v>
      </c>
      <c r="E560" s="80"/>
      <c r="F560" s="79">
        <v>312891.33</v>
      </c>
      <c r="G560" s="79">
        <v>361293.33</v>
      </c>
      <c r="H560" s="78">
        <v>156445.67000000001</v>
      </c>
    </row>
    <row r="561" spans="1:8" ht="38.25" outlineLevel="7" x14ac:dyDescent="0.25">
      <c r="A561" s="120" t="s">
        <v>460</v>
      </c>
      <c r="B561" s="119" t="s">
        <v>1155</v>
      </c>
      <c r="C561" s="119" t="s">
        <v>1099</v>
      </c>
      <c r="D561" s="119" t="s">
        <v>1100</v>
      </c>
      <c r="E561" s="119" t="s">
        <v>459</v>
      </c>
      <c r="F561" s="118">
        <v>312891.33</v>
      </c>
      <c r="G561" s="118">
        <v>361293.33</v>
      </c>
      <c r="H561" s="117">
        <v>156445.67000000001</v>
      </c>
    </row>
    <row r="562" spans="1:8" ht="25.5" outlineLevel="6" x14ac:dyDescent="0.25">
      <c r="A562" s="81" t="s">
        <v>1038</v>
      </c>
      <c r="B562" s="80" t="s">
        <v>1155</v>
      </c>
      <c r="C562" s="80" t="s">
        <v>1099</v>
      </c>
      <c r="D562" s="80" t="s">
        <v>1098</v>
      </c>
      <c r="E562" s="80"/>
      <c r="F562" s="79">
        <v>25000</v>
      </c>
      <c r="G562" s="79">
        <v>25000</v>
      </c>
      <c r="H562" s="78">
        <v>25000</v>
      </c>
    </row>
    <row r="563" spans="1:8" outlineLevel="7" x14ac:dyDescent="0.25">
      <c r="A563" s="120" t="s">
        <v>308</v>
      </c>
      <c r="B563" s="119" t="s">
        <v>1155</v>
      </c>
      <c r="C563" s="119" t="s">
        <v>1099</v>
      </c>
      <c r="D563" s="119" t="s">
        <v>1098</v>
      </c>
      <c r="E563" s="119" t="s">
        <v>305</v>
      </c>
      <c r="F563" s="118">
        <v>25000</v>
      </c>
      <c r="G563" s="118">
        <v>25000</v>
      </c>
      <c r="H563" s="117">
        <v>25000</v>
      </c>
    </row>
    <row r="564" spans="1:8" outlineLevel="1" x14ac:dyDescent="0.25">
      <c r="A564" s="101" t="s">
        <v>752</v>
      </c>
      <c r="B564" s="100" t="s">
        <v>1155</v>
      </c>
      <c r="C564" s="100" t="s">
        <v>751</v>
      </c>
      <c r="D564" s="100"/>
      <c r="E564" s="100"/>
      <c r="F564" s="99">
        <v>27500</v>
      </c>
      <c r="G564" s="99">
        <v>27500</v>
      </c>
      <c r="H564" s="98">
        <v>27500</v>
      </c>
    </row>
    <row r="565" spans="1:8" outlineLevel="2" x14ac:dyDescent="0.25">
      <c r="A565" s="97" t="s">
        <v>634</v>
      </c>
      <c r="B565" s="96" t="s">
        <v>1155</v>
      </c>
      <c r="C565" s="96" t="s">
        <v>591</v>
      </c>
      <c r="D565" s="96"/>
      <c r="E565" s="96"/>
      <c r="F565" s="95">
        <v>27500</v>
      </c>
      <c r="G565" s="95">
        <v>27500</v>
      </c>
      <c r="H565" s="94">
        <v>27500</v>
      </c>
    </row>
    <row r="566" spans="1:8" ht="25.5" outlineLevel="3" x14ac:dyDescent="0.25">
      <c r="A566" s="93" t="s">
        <v>594</v>
      </c>
      <c r="B566" s="92" t="s">
        <v>1155</v>
      </c>
      <c r="C566" s="92" t="s">
        <v>591</v>
      </c>
      <c r="D566" s="92" t="s">
        <v>593</v>
      </c>
      <c r="E566" s="92"/>
      <c r="F566" s="91">
        <v>27500</v>
      </c>
      <c r="G566" s="91">
        <v>27500</v>
      </c>
      <c r="H566" s="90">
        <v>27500</v>
      </c>
    </row>
    <row r="567" spans="1:8" outlineLevel="6" x14ac:dyDescent="0.25">
      <c r="A567" s="81" t="s">
        <v>592</v>
      </c>
      <c r="B567" s="80" t="s">
        <v>1155</v>
      </c>
      <c r="C567" s="80" t="s">
        <v>591</v>
      </c>
      <c r="D567" s="80" t="s">
        <v>590</v>
      </c>
      <c r="E567" s="80"/>
      <c r="F567" s="79">
        <v>27500</v>
      </c>
      <c r="G567" s="79">
        <v>27500</v>
      </c>
      <c r="H567" s="78">
        <v>27500</v>
      </c>
    </row>
    <row r="568" spans="1:8" outlineLevel="7" x14ac:dyDescent="0.25">
      <c r="A568" s="120" t="s">
        <v>364</v>
      </c>
      <c r="B568" s="119" t="s">
        <v>1155</v>
      </c>
      <c r="C568" s="119" t="s">
        <v>591</v>
      </c>
      <c r="D568" s="119" t="s">
        <v>590</v>
      </c>
      <c r="E568" s="119" t="s">
        <v>361</v>
      </c>
      <c r="F568" s="118">
        <v>27500</v>
      </c>
      <c r="G568" s="118">
        <v>27500</v>
      </c>
      <c r="H568" s="117">
        <v>27500</v>
      </c>
    </row>
    <row r="569" spans="1:8" ht="30.75" thickBot="1" x14ac:dyDescent="0.3">
      <c r="A569" s="105" t="s">
        <v>1154</v>
      </c>
      <c r="B569" s="104" t="s">
        <v>1153</v>
      </c>
      <c r="C569" s="104"/>
      <c r="D569" s="104"/>
      <c r="E569" s="104"/>
      <c r="F569" s="103">
        <v>1960555295.9000001</v>
      </c>
      <c r="G569" s="103">
        <v>1916727248.49</v>
      </c>
      <c r="H569" s="102">
        <v>1896988190.5699999</v>
      </c>
    </row>
    <row r="570" spans="1:8" outlineLevel="1" x14ac:dyDescent="0.25">
      <c r="A570" s="101" t="s">
        <v>1130</v>
      </c>
      <c r="B570" s="100" t="s">
        <v>1153</v>
      </c>
      <c r="C570" s="100" t="s">
        <v>1129</v>
      </c>
      <c r="D570" s="100"/>
      <c r="E570" s="100"/>
      <c r="F570" s="99">
        <v>22297331.829999998</v>
      </c>
      <c r="G570" s="99">
        <v>21790875.120000001</v>
      </c>
      <c r="H570" s="98">
        <v>21790875.120000001</v>
      </c>
    </row>
    <row r="571" spans="1:8" outlineLevel="2" x14ac:dyDescent="0.25">
      <c r="A571" s="97" t="s">
        <v>1087</v>
      </c>
      <c r="B571" s="96" t="s">
        <v>1153</v>
      </c>
      <c r="C571" s="96" t="s">
        <v>1006</v>
      </c>
      <c r="D571" s="96"/>
      <c r="E571" s="96"/>
      <c r="F571" s="95">
        <v>22297331.829999998</v>
      </c>
      <c r="G571" s="95">
        <v>21790875.120000001</v>
      </c>
      <c r="H571" s="94">
        <v>21790875.120000001</v>
      </c>
    </row>
    <row r="572" spans="1:8" outlineLevel="3" x14ac:dyDescent="0.25">
      <c r="A572" s="93" t="s">
        <v>423</v>
      </c>
      <c r="B572" s="92" t="s">
        <v>1153</v>
      </c>
      <c r="C572" s="92" t="s">
        <v>1006</v>
      </c>
      <c r="D572" s="92" t="s">
        <v>422</v>
      </c>
      <c r="E572" s="92"/>
      <c r="F572" s="91">
        <v>22297331.829999998</v>
      </c>
      <c r="G572" s="91">
        <v>21790875.120000001</v>
      </c>
      <c r="H572" s="90">
        <v>21790875.120000001</v>
      </c>
    </row>
    <row r="573" spans="1:8" ht="25.5" outlineLevel="4" x14ac:dyDescent="0.25">
      <c r="A573" s="89" t="s">
        <v>554</v>
      </c>
      <c r="B573" s="88" t="s">
        <v>1153</v>
      </c>
      <c r="C573" s="88" t="s">
        <v>1006</v>
      </c>
      <c r="D573" s="88" t="s">
        <v>553</v>
      </c>
      <c r="E573" s="88"/>
      <c r="F573" s="87">
        <v>22297331.829999998</v>
      </c>
      <c r="G573" s="87">
        <v>21790875.120000001</v>
      </c>
      <c r="H573" s="86">
        <v>21790875.120000001</v>
      </c>
    </row>
    <row r="574" spans="1:8" outlineLevel="5" x14ac:dyDescent="0.25">
      <c r="A574" s="85" t="s">
        <v>552</v>
      </c>
      <c r="B574" s="84" t="s">
        <v>1153</v>
      </c>
      <c r="C574" s="84" t="s">
        <v>1006</v>
      </c>
      <c r="D574" s="84" t="s">
        <v>551</v>
      </c>
      <c r="E574" s="84"/>
      <c r="F574" s="83">
        <v>22297331.829999998</v>
      </c>
      <c r="G574" s="83">
        <v>21790875.120000001</v>
      </c>
      <c r="H574" s="82">
        <v>21790875.120000001</v>
      </c>
    </row>
    <row r="575" spans="1:8" ht="38.25" outlineLevel="6" x14ac:dyDescent="0.25">
      <c r="A575" s="81" t="s">
        <v>550</v>
      </c>
      <c r="B575" s="80" t="s">
        <v>1153</v>
      </c>
      <c r="C575" s="80" t="s">
        <v>1006</v>
      </c>
      <c r="D575" s="80" t="s">
        <v>548</v>
      </c>
      <c r="E575" s="80"/>
      <c r="F575" s="79">
        <v>22297331.829999998</v>
      </c>
      <c r="G575" s="79">
        <v>21790875.120000001</v>
      </c>
      <c r="H575" s="78">
        <v>21790875.120000001</v>
      </c>
    </row>
    <row r="576" spans="1:8" ht="38.25" outlineLevel="7" x14ac:dyDescent="0.25">
      <c r="A576" s="120" t="s">
        <v>460</v>
      </c>
      <c r="B576" s="119" t="s">
        <v>1153</v>
      </c>
      <c r="C576" s="119" t="s">
        <v>1006</v>
      </c>
      <c r="D576" s="119" t="s">
        <v>548</v>
      </c>
      <c r="E576" s="119" t="s">
        <v>459</v>
      </c>
      <c r="F576" s="118">
        <v>21790875.120000001</v>
      </c>
      <c r="G576" s="118">
        <v>21790875.120000001</v>
      </c>
      <c r="H576" s="117">
        <v>21790875.120000001</v>
      </c>
    </row>
    <row r="577" spans="1:8" outlineLevel="7" x14ac:dyDescent="0.25">
      <c r="A577" s="120" t="s">
        <v>364</v>
      </c>
      <c r="B577" s="119" t="s">
        <v>1153</v>
      </c>
      <c r="C577" s="119" t="s">
        <v>1006</v>
      </c>
      <c r="D577" s="119" t="s">
        <v>548</v>
      </c>
      <c r="E577" s="119" t="s">
        <v>361</v>
      </c>
      <c r="F577" s="118">
        <v>506456.71</v>
      </c>
      <c r="G577" s="118">
        <v>0</v>
      </c>
      <c r="H577" s="117">
        <v>0</v>
      </c>
    </row>
    <row r="578" spans="1:8" outlineLevel="1" x14ac:dyDescent="0.25">
      <c r="A578" s="101" t="s">
        <v>752</v>
      </c>
      <c r="B578" s="100" t="s">
        <v>1153</v>
      </c>
      <c r="C578" s="100" t="s">
        <v>751</v>
      </c>
      <c r="D578" s="100"/>
      <c r="E578" s="100"/>
      <c r="F578" s="99">
        <v>1467149382.05</v>
      </c>
      <c r="G578" s="99">
        <v>1447381658.6600001</v>
      </c>
      <c r="H578" s="98">
        <v>1425951261.22</v>
      </c>
    </row>
    <row r="579" spans="1:8" outlineLevel="2" x14ac:dyDescent="0.25">
      <c r="A579" s="97" t="s">
        <v>750</v>
      </c>
      <c r="B579" s="96" t="s">
        <v>1153</v>
      </c>
      <c r="C579" s="96" t="s">
        <v>726</v>
      </c>
      <c r="D579" s="96"/>
      <c r="E579" s="96"/>
      <c r="F579" s="95">
        <v>528049264.25999999</v>
      </c>
      <c r="G579" s="95">
        <v>536059513.50999999</v>
      </c>
      <c r="H579" s="94">
        <v>536233932.11000001</v>
      </c>
    </row>
    <row r="580" spans="1:8" outlineLevel="3" x14ac:dyDescent="0.25">
      <c r="A580" s="93" t="s">
        <v>423</v>
      </c>
      <c r="B580" s="92" t="s">
        <v>1153</v>
      </c>
      <c r="C580" s="92" t="s">
        <v>726</v>
      </c>
      <c r="D580" s="92" t="s">
        <v>422</v>
      </c>
      <c r="E580" s="92"/>
      <c r="F580" s="91">
        <v>528049264.25999999</v>
      </c>
      <c r="G580" s="91">
        <v>536059513.50999999</v>
      </c>
      <c r="H580" s="90">
        <v>536233932.11000001</v>
      </c>
    </row>
    <row r="581" spans="1:8" outlineLevel="4" x14ac:dyDescent="0.25">
      <c r="A581" s="89" t="s">
        <v>576</v>
      </c>
      <c r="B581" s="88" t="s">
        <v>1153</v>
      </c>
      <c r="C581" s="88" t="s">
        <v>726</v>
      </c>
      <c r="D581" s="88" t="s">
        <v>575</v>
      </c>
      <c r="E581" s="88"/>
      <c r="F581" s="87">
        <v>305434.96999999997</v>
      </c>
      <c r="G581" s="87">
        <v>305434.96999999997</v>
      </c>
      <c r="H581" s="86">
        <v>305434.96999999997</v>
      </c>
    </row>
    <row r="582" spans="1:8" outlineLevel="5" x14ac:dyDescent="0.25">
      <c r="A582" s="85" t="s">
        <v>749</v>
      </c>
      <c r="B582" s="84" t="s">
        <v>1153</v>
      </c>
      <c r="C582" s="84" t="s">
        <v>726</v>
      </c>
      <c r="D582" s="84" t="s">
        <v>748</v>
      </c>
      <c r="E582" s="84"/>
      <c r="F582" s="83">
        <v>305434.96999999997</v>
      </c>
      <c r="G582" s="83">
        <v>305434.96999999997</v>
      </c>
      <c r="H582" s="82">
        <v>305434.96999999997</v>
      </c>
    </row>
    <row r="583" spans="1:8" ht="25.5" outlineLevel="6" x14ac:dyDescent="0.25">
      <c r="A583" s="81" t="s">
        <v>747</v>
      </c>
      <c r="B583" s="80" t="s">
        <v>1153</v>
      </c>
      <c r="C583" s="80" t="s">
        <v>726</v>
      </c>
      <c r="D583" s="80" t="s">
        <v>746</v>
      </c>
      <c r="E583" s="80"/>
      <c r="F583" s="79">
        <v>305434.96999999997</v>
      </c>
      <c r="G583" s="79">
        <v>305434.96999999997</v>
      </c>
      <c r="H583" s="78">
        <v>305434.96999999997</v>
      </c>
    </row>
    <row r="584" spans="1:8" outlineLevel="7" x14ac:dyDescent="0.25">
      <c r="A584" s="120" t="s">
        <v>364</v>
      </c>
      <c r="B584" s="119" t="s">
        <v>1153</v>
      </c>
      <c r="C584" s="119" t="s">
        <v>726</v>
      </c>
      <c r="D584" s="119" t="s">
        <v>746</v>
      </c>
      <c r="E584" s="119" t="s">
        <v>361</v>
      </c>
      <c r="F584" s="118">
        <v>305434.96999999997</v>
      </c>
      <c r="G584" s="118">
        <v>305434.96999999997</v>
      </c>
      <c r="H584" s="117">
        <v>305434.96999999997</v>
      </c>
    </row>
    <row r="585" spans="1:8" ht="25.5" outlineLevel="4" x14ac:dyDescent="0.25">
      <c r="A585" s="89" t="s">
        <v>421</v>
      </c>
      <c r="B585" s="88" t="s">
        <v>1153</v>
      </c>
      <c r="C585" s="88" t="s">
        <v>726</v>
      </c>
      <c r="D585" s="88" t="s">
        <v>420</v>
      </c>
      <c r="E585" s="88"/>
      <c r="F585" s="87">
        <v>527743829.29000002</v>
      </c>
      <c r="G585" s="87">
        <v>535754078.54000002</v>
      </c>
      <c r="H585" s="86">
        <v>535928497.13999999</v>
      </c>
    </row>
    <row r="586" spans="1:8" outlineLevel="5" x14ac:dyDescent="0.25">
      <c r="A586" s="85" t="s">
        <v>419</v>
      </c>
      <c r="B586" s="84" t="s">
        <v>1153</v>
      </c>
      <c r="C586" s="84" t="s">
        <v>726</v>
      </c>
      <c r="D586" s="84" t="s">
        <v>418</v>
      </c>
      <c r="E586" s="84"/>
      <c r="F586" s="83">
        <v>527743829.29000002</v>
      </c>
      <c r="G586" s="83">
        <v>531428497.13999999</v>
      </c>
      <c r="H586" s="82">
        <v>531428497.13999999</v>
      </c>
    </row>
    <row r="587" spans="1:8" ht="25.5" outlineLevel="6" x14ac:dyDescent="0.25">
      <c r="A587" s="81" t="s">
        <v>666</v>
      </c>
      <c r="B587" s="80" t="s">
        <v>1153</v>
      </c>
      <c r="C587" s="80" t="s">
        <v>726</v>
      </c>
      <c r="D587" s="80" t="s">
        <v>745</v>
      </c>
      <c r="E587" s="80"/>
      <c r="F587" s="79">
        <v>12000</v>
      </c>
      <c r="G587" s="79">
        <v>0</v>
      </c>
      <c r="H587" s="78">
        <v>0</v>
      </c>
    </row>
    <row r="588" spans="1:8" ht="25.5" outlineLevel="7" x14ac:dyDescent="0.25">
      <c r="A588" s="120" t="s">
        <v>322</v>
      </c>
      <c r="B588" s="119" t="s">
        <v>1153</v>
      </c>
      <c r="C588" s="119" t="s">
        <v>726</v>
      </c>
      <c r="D588" s="119" t="s">
        <v>745</v>
      </c>
      <c r="E588" s="119" t="s">
        <v>319</v>
      </c>
      <c r="F588" s="118">
        <v>12000</v>
      </c>
      <c r="G588" s="118">
        <v>0</v>
      </c>
      <c r="H588" s="117">
        <v>0</v>
      </c>
    </row>
    <row r="589" spans="1:8" ht="25.5" outlineLevel="6" x14ac:dyDescent="0.25">
      <c r="A589" s="81" t="s">
        <v>742</v>
      </c>
      <c r="B589" s="80" t="s">
        <v>1153</v>
      </c>
      <c r="C589" s="80" t="s">
        <v>726</v>
      </c>
      <c r="D589" s="80" t="s">
        <v>741</v>
      </c>
      <c r="E589" s="80"/>
      <c r="F589" s="79">
        <v>472000</v>
      </c>
      <c r="G589" s="79">
        <v>472000</v>
      </c>
      <c r="H589" s="78">
        <v>472000</v>
      </c>
    </row>
    <row r="590" spans="1:8" ht="25.5" outlineLevel="7" x14ac:dyDescent="0.25">
      <c r="A590" s="120" t="s">
        <v>322</v>
      </c>
      <c r="B590" s="119" t="s">
        <v>1153</v>
      </c>
      <c r="C590" s="119" t="s">
        <v>726</v>
      </c>
      <c r="D590" s="119" t="s">
        <v>741</v>
      </c>
      <c r="E590" s="119" t="s">
        <v>319</v>
      </c>
      <c r="F590" s="118">
        <v>472000</v>
      </c>
      <c r="G590" s="118">
        <v>472000</v>
      </c>
      <c r="H590" s="117">
        <v>472000</v>
      </c>
    </row>
    <row r="591" spans="1:8" outlineLevel="6" x14ac:dyDescent="0.25">
      <c r="A591" s="81" t="s">
        <v>740</v>
      </c>
      <c r="B591" s="80" t="s">
        <v>1153</v>
      </c>
      <c r="C591" s="80" t="s">
        <v>726</v>
      </c>
      <c r="D591" s="80" t="s">
        <v>739</v>
      </c>
      <c r="E591" s="80"/>
      <c r="F591" s="79">
        <v>191023863.55000001</v>
      </c>
      <c r="G591" s="79">
        <v>193605665.74000001</v>
      </c>
      <c r="H591" s="78">
        <v>193605665.74000001</v>
      </c>
    </row>
    <row r="592" spans="1:8" ht="25.5" outlineLevel="7" x14ac:dyDescent="0.25">
      <c r="A592" s="120" t="s">
        <v>322</v>
      </c>
      <c r="B592" s="119" t="s">
        <v>1153</v>
      </c>
      <c r="C592" s="119" t="s">
        <v>726</v>
      </c>
      <c r="D592" s="119" t="s">
        <v>739</v>
      </c>
      <c r="E592" s="119" t="s">
        <v>319</v>
      </c>
      <c r="F592" s="118">
        <v>191023863.55000001</v>
      </c>
      <c r="G592" s="118">
        <v>193605665.74000001</v>
      </c>
      <c r="H592" s="117">
        <v>193605665.74000001</v>
      </c>
    </row>
    <row r="593" spans="1:8" outlineLevel="6" x14ac:dyDescent="0.25">
      <c r="A593" s="81" t="s">
        <v>738</v>
      </c>
      <c r="B593" s="80" t="s">
        <v>1153</v>
      </c>
      <c r="C593" s="80" t="s">
        <v>726</v>
      </c>
      <c r="D593" s="80" t="s">
        <v>737</v>
      </c>
      <c r="E593" s="80"/>
      <c r="F593" s="79">
        <v>17330065.739999998</v>
      </c>
      <c r="G593" s="79">
        <v>18444931.399999999</v>
      </c>
      <c r="H593" s="78">
        <v>18444931.399999999</v>
      </c>
    </row>
    <row r="594" spans="1:8" ht="25.5" outlineLevel="7" x14ac:dyDescent="0.25">
      <c r="A594" s="120" t="s">
        <v>322</v>
      </c>
      <c r="B594" s="119" t="s">
        <v>1153</v>
      </c>
      <c r="C594" s="119" t="s">
        <v>726</v>
      </c>
      <c r="D594" s="119" t="s">
        <v>737</v>
      </c>
      <c r="E594" s="119" t="s">
        <v>319</v>
      </c>
      <c r="F594" s="118">
        <v>17330065.739999998</v>
      </c>
      <c r="G594" s="118">
        <v>18444931.399999999</v>
      </c>
      <c r="H594" s="117">
        <v>18444931.399999999</v>
      </c>
    </row>
    <row r="595" spans="1:8" ht="25.5" outlineLevel="6" x14ac:dyDescent="0.25">
      <c r="A595" s="81" t="s">
        <v>711</v>
      </c>
      <c r="B595" s="80" t="s">
        <v>1153</v>
      </c>
      <c r="C595" s="80" t="s">
        <v>726</v>
      </c>
      <c r="D595" s="80" t="s">
        <v>736</v>
      </c>
      <c r="E595" s="80"/>
      <c r="F595" s="79">
        <v>318905900</v>
      </c>
      <c r="G595" s="79">
        <v>318905900</v>
      </c>
      <c r="H595" s="78">
        <v>318905900</v>
      </c>
    </row>
    <row r="596" spans="1:8" ht="25.5" outlineLevel="7" x14ac:dyDescent="0.25">
      <c r="A596" s="120" t="s">
        <v>322</v>
      </c>
      <c r="B596" s="119" t="s">
        <v>1153</v>
      </c>
      <c r="C596" s="119" t="s">
        <v>726</v>
      </c>
      <c r="D596" s="119" t="s">
        <v>736</v>
      </c>
      <c r="E596" s="119" t="s">
        <v>319</v>
      </c>
      <c r="F596" s="118">
        <v>318905900</v>
      </c>
      <c r="G596" s="118">
        <v>318905900</v>
      </c>
      <c r="H596" s="117">
        <v>318905900</v>
      </c>
    </row>
    <row r="597" spans="1:8" outlineLevel="5" x14ac:dyDescent="0.25">
      <c r="A597" s="85" t="s">
        <v>735</v>
      </c>
      <c r="B597" s="84" t="s">
        <v>1153</v>
      </c>
      <c r="C597" s="84" t="s">
        <v>726</v>
      </c>
      <c r="D597" s="84" t="s">
        <v>734</v>
      </c>
      <c r="E597" s="84"/>
      <c r="F597" s="83">
        <v>0</v>
      </c>
      <c r="G597" s="83">
        <v>4325581.4000000004</v>
      </c>
      <c r="H597" s="82">
        <v>4500000</v>
      </c>
    </row>
    <row r="598" spans="1:8" ht="25.5" outlineLevel="6" x14ac:dyDescent="0.25">
      <c r="A598" s="81" t="s">
        <v>733</v>
      </c>
      <c r="B598" s="80" t="s">
        <v>1153</v>
      </c>
      <c r="C598" s="80" t="s">
        <v>726</v>
      </c>
      <c r="D598" s="80" t="s">
        <v>732</v>
      </c>
      <c r="E598" s="80"/>
      <c r="F598" s="79">
        <v>0</v>
      </c>
      <c r="G598" s="79">
        <v>4325581.4000000004</v>
      </c>
      <c r="H598" s="78">
        <v>4500000</v>
      </c>
    </row>
    <row r="599" spans="1:8" ht="25.5" outlineLevel="7" x14ac:dyDescent="0.25">
      <c r="A599" s="120" t="s">
        <v>322</v>
      </c>
      <c r="B599" s="119" t="s">
        <v>1153</v>
      </c>
      <c r="C599" s="119" t="s">
        <v>726</v>
      </c>
      <c r="D599" s="119" t="s">
        <v>732</v>
      </c>
      <c r="E599" s="119" t="s">
        <v>319</v>
      </c>
      <c r="F599" s="118">
        <v>0</v>
      </c>
      <c r="G599" s="118">
        <v>4325581.4000000004</v>
      </c>
      <c r="H599" s="117">
        <v>4500000</v>
      </c>
    </row>
    <row r="600" spans="1:8" outlineLevel="2" x14ac:dyDescent="0.25">
      <c r="A600" s="97" t="s">
        <v>725</v>
      </c>
      <c r="B600" s="96" t="s">
        <v>1153</v>
      </c>
      <c r="C600" s="96" t="s">
        <v>671</v>
      </c>
      <c r="D600" s="96"/>
      <c r="E600" s="96"/>
      <c r="F600" s="95">
        <v>728415145.95000005</v>
      </c>
      <c r="G600" s="95">
        <v>702889972.11000001</v>
      </c>
      <c r="H600" s="94">
        <v>680955465.87</v>
      </c>
    </row>
    <row r="601" spans="1:8" outlineLevel="3" x14ac:dyDescent="0.25">
      <c r="A601" s="93" t="s">
        <v>423</v>
      </c>
      <c r="B601" s="92" t="s">
        <v>1153</v>
      </c>
      <c r="C601" s="92" t="s">
        <v>671</v>
      </c>
      <c r="D601" s="92" t="s">
        <v>422</v>
      </c>
      <c r="E601" s="92"/>
      <c r="F601" s="91">
        <v>707870665.95000005</v>
      </c>
      <c r="G601" s="91">
        <v>687125492.11000001</v>
      </c>
      <c r="H601" s="90">
        <v>664520985.87</v>
      </c>
    </row>
    <row r="602" spans="1:8" outlineLevel="4" x14ac:dyDescent="0.25">
      <c r="A602" s="89" t="s">
        <v>576</v>
      </c>
      <c r="B602" s="88" t="s">
        <v>1153</v>
      </c>
      <c r="C602" s="88" t="s">
        <v>671</v>
      </c>
      <c r="D602" s="88" t="s">
        <v>575</v>
      </c>
      <c r="E602" s="88"/>
      <c r="F602" s="87">
        <v>411000</v>
      </c>
      <c r="G602" s="87">
        <v>411000</v>
      </c>
      <c r="H602" s="86">
        <v>411000</v>
      </c>
    </row>
    <row r="603" spans="1:8" outlineLevel="5" x14ac:dyDescent="0.25">
      <c r="A603" s="85" t="s">
        <v>724</v>
      </c>
      <c r="B603" s="84" t="s">
        <v>1153</v>
      </c>
      <c r="C603" s="84" t="s">
        <v>671</v>
      </c>
      <c r="D603" s="84" t="s">
        <v>723</v>
      </c>
      <c r="E603" s="84"/>
      <c r="F603" s="83">
        <v>411000</v>
      </c>
      <c r="G603" s="83">
        <v>411000</v>
      </c>
      <c r="H603" s="82">
        <v>411000</v>
      </c>
    </row>
    <row r="604" spans="1:8" ht="25.5" outlineLevel="6" x14ac:dyDescent="0.25">
      <c r="A604" s="81" t="s">
        <v>722</v>
      </c>
      <c r="B604" s="80" t="s">
        <v>1153</v>
      </c>
      <c r="C604" s="80" t="s">
        <v>671</v>
      </c>
      <c r="D604" s="80" t="s">
        <v>721</v>
      </c>
      <c r="E604" s="80"/>
      <c r="F604" s="79">
        <v>411000</v>
      </c>
      <c r="G604" s="79">
        <v>411000</v>
      </c>
      <c r="H604" s="78">
        <v>411000</v>
      </c>
    </row>
    <row r="605" spans="1:8" outlineLevel="7" x14ac:dyDescent="0.25">
      <c r="A605" s="120" t="s">
        <v>364</v>
      </c>
      <c r="B605" s="119" t="s">
        <v>1153</v>
      </c>
      <c r="C605" s="119" t="s">
        <v>671</v>
      </c>
      <c r="D605" s="119" t="s">
        <v>721</v>
      </c>
      <c r="E605" s="119" t="s">
        <v>361</v>
      </c>
      <c r="F605" s="118">
        <v>411000</v>
      </c>
      <c r="G605" s="118">
        <v>411000</v>
      </c>
      <c r="H605" s="117">
        <v>411000</v>
      </c>
    </row>
    <row r="606" spans="1:8" ht="25.5" outlineLevel="4" x14ac:dyDescent="0.25">
      <c r="A606" s="89" t="s">
        <v>421</v>
      </c>
      <c r="B606" s="88" t="s">
        <v>1153</v>
      </c>
      <c r="C606" s="88" t="s">
        <v>671</v>
      </c>
      <c r="D606" s="88" t="s">
        <v>420</v>
      </c>
      <c r="E606" s="88"/>
      <c r="F606" s="87">
        <v>707459665.95000005</v>
      </c>
      <c r="G606" s="87">
        <v>686714492.11000001</v>
      </c>
      <c r="H606" s="86">
        <v>664109985.87</v>
      </c>
    </row>
    <row r="607" spans="1:8" ht="25.5" outlineLevel="5" x14ac:dyDescent="0.25">
      <c r="A607" s="85" t="s">
        <v>720</v>
      </c>
      <c r="B607" s="84" t="s">
        <v>1153</v>
      </c>
      <c r="C607" s="84" t="s">
        <v>671</v>
      </c>
      <c r="D607" s="84" t="s">
        <v>719</v>
      </c>
      <c r="E607" s="84"/>
      <c r="F607" s="83">
        <v>591649449.86000001</v>
      </c>
      <c r="G607" s="83">
        <v>569384632.80999994</v>
      </c>
      <c r="H607" s="82">
        <v>560043414.44000006</v>
      </c>
    </row>
    <row r="608" spans="1:8" ht="25.5" outlineLevel="6" x14ac:dyDescent="0.25">
      <c r="A608" s="81" t="s">
        <v>666</v>
      </c>
      <c r="B608" s="80" t="s">
        <v>1153</v>
      </c>
      <c r="C608" s="80" t="s">
        <v>671</v>
      </c>
      <c r="D608" s="80" t="s">
        <v>718</v>
      </c>
      <c r="E608" s="80"/>
      <c r="F608" s="79">
        <v>80000</v>
      </c>
      <c r="G608" s="79">
        <v>0</v>
      </c>
      <c r="H608" s="78">
        <v>0</v>
      </c>
    </row>
    <row r="609" spans="1:8" ht="25.5" outlineLevel="7" x14ac:dyDescent="0.25">
      <c r="A609" s="120" t="s">
        <v>322</v>
      </c>
      <c r="B609" s="119" t="s">
        <v>1153</v>
      </c>
      <c r="C609" s="119" t="s">
        <v>671</v>
      </c>
      <c r="D609" s="119" t="s">
        <v>718</v>
      </c>
      <c r="E609" s="119" t="s">
        <v>319</v>
      </c>
      <c r="F609" s="118">
        <v>80000</v>
      </c>
      <c r="G609" s="118">
        <v>0</v>
      </c>
      <c r="H609" s="117">
        <v>0</v>
      </c>
    </row>
    <row r="610" spans="1:8" ht="25.5" outlineLevel="6" x14ac:dyDescent="0.25">
      <c r="A610" s="81" t="s">
        <v>717</v>
      </c>
      <c r="B610" s="80" t="s">
        <v>1153</v>
      </c>
      <c r="C610" s="80" t="s">
        <v>671</v>
      </c>
      <c r="D610" s="80" t="s">
        <v>716</v>
      </c>
      <c r="E610" s="80"/>
      <c r="F610" s="79">
        <v>14066666.67</v>
      </c>
      <c r="G610" s="79">
        <v>0</v>
      </c>
      <c r="H610" s="78">
        <v>0</v>
      </c>
    </row>
    <row r="611" spans="1:8" ht="25.5" outlineLevel="7" x14ac:dyDescent="0.25">
      <c r="A611" s="120" t="s">
        <v>322</v>
      </c>
      <c r="B611" s="119" t="s">
        <v>1153</v>
      </c>
      <c r="C611" s="119" t="s">
        <v>671</v>
      </c>
      <c r="D611" s="119" t="s">
        <v>716</v>
      </c>
      <c r="E611" s="119" t="s">
        <v>319</v>
      </c>
      <c r="F611" s="118">
        <v>14066666.67</v>
      </c>
      <c r="G611" s="118">
        <v>0</v>
      </c>
      <c r="H611" s="117">
        <v>0</v>
      </c>
    </row>
    <row r="612" spans="1:8" ht="38.25" outlineLevel="6" x14ac:dyDescent="0.25">
      <c r="A612" s="81" t="s">
        <v>715</v>
      </c>
      <c r="B612" s="80" t="s">
        <v>1153</v>
      </c>
      <c r="C612" s="80" t="s">
        <v>671</v>
      </c>
      <c r="D612" s="80" t="s">
        <v>714</v>
      </c>
      <c r="E612" s="80"/>
      <c r="F612" s="79">
        <v>45353880.759999998</v>
      </c>
      <c r="G612" s="79">
        <v>46251130.380000003</v>
      </c>
      <c r="H612" s="78">
        <v>46324712.009999998</v>
      </c>
    </row>
    <row r="613" spans="1:8" ht="25.5" outlineLevel="7" x14ac:dyDescent="0.25">
      <c r="A613" s="120" t="s">
        <v>322</v>
      </c>
      <c r="B613" s="119" t="s">
        <v>1153</v>
      </c>
      <c r="C613" s="119" t="s">
        <v>671</v>
      </c>
      <c r="D613" s="119" t="s">
        <v>714</v>
      </c>
      <c r="E613" s="119" t="s">
        <v>319</v>
      </c>
      <c r="F613" s="118">
        <v>45353880.759999998</v>
      </c>
      <c r="G613" s="118">
        <v>46251130.380000003</v>
      </c>
      <c r="H613" s="117">
        <v>46324712.009999998</v>
      </c>
    </row>
    <row r="614" spans="1:8" outlineLevel="6" x14ac:dyDescent="0.25">
      <c r="A614" s="81" t="s">
        <v>713</v>
      </c>
      <c r="B614" s="80" t="s">
        <v>1153</v>
      </c>
      <c r="C614" s="80" t="s">
        <v>671</v>
      </c>
      <c r="D614" s="80" t="s">
        <v>712</v>
      </c>
      <c r="E614" s="80"/>
      <c r="F614" s="79">
        <v>31569202.43</v>
      </c>
      <c r="G614" s="79">
        <v>31569202.43</v>
      </c>
      <c r="H614" s="78">
        <v>31569202.43</v>
      </c>
    </row>
    <row r="615" spans="1:8" ht="25.5" outlineLevel="7" x14ac:dyDescent="0.25">
      <c r="A615" s="120" t="s">
        <v>322</v>
      </c>
      <c r="B615" s="119" t="s">
        <v>1153</v>
      </c>
      <c r="C615" s="119" t="s">
        <v>671</v>
      </c>
      <c r="D615" s="119" t="s">
        <v>712</v>
      </c>
      <c r="E615" s="119" t="s">
        <v>319</v>
      </c>
      <c r="F615" s="118">
        <v>31569202.43</v>
      </c>
      <c r="G615" s="118">
        <v>31569202.43</v>
      </c>
      <c r="H615" s="117">
        <v>31569202.43</v>
      </c>
    </row>
    <row r="616" spans="1:8" ht="25.5" outlineLevel="6" x14ac:dyDescent="0.25">
      <c r="A616" s="81" t="s">
        <v>711</v>
      </c>
      <c r="B616" s="80" t="s">
        <v>1153</v>
      </c>
      <c r="C616" s="80" t="s">
        <v>671</v>
      </c>
      <c r="D616" s="80" t="s">
        <v>710</v>
      </c>
      <c r="E616" s="80"/>
      <c r="F616" s="79">
        <v>497849400</v>
      </c>
      <c r="G616" s="79">
        <v>490393800</v>
      </c>
      <c r="H616" s="78">
        <v>480979000</v>
      </c>
    </row>
    <row r="617" spans="1:8" ht="25.5" outlineLevel="7" x14ac:dyDescent="0.25">
      <c r="A617" s="120" t="s">
        <v>322</v>
      </c>
      <c r="B617" s="119" t="s">
        <v>1153</v>
      </c>
      <c r="C617" s="119" t="s">
        <v>671</v>
      </c>
      <c r="D617" s="119" t="s">
        <v>710</v>
      </c>
      <c r="E617" s="119" t="s">
        <v>319</v>
      </c>
      <c r="F617" s="118">
        <v>497849400</v>
      </c>
      <c r="G617" s="118">
        <v>490393800</v>
      </c>
      <c r="H617" s="117">
        <v>480979000</v>
      </c>
    </row>
    <row r="618" spans="1:8" ht="63.75" outlineLevel="6" x14ac:dyDescent="0.25">
      <c r="A618" s="81" t="s">
        <v>165</v>
      </c>
      <c r="B618" s="80" t="s">
        <v>1153</v>
      </c>
      <c r="C618" s="80" t="s">
        <v>671</v>
      </c>
      <c r="D618" s="80" t="s">
        <v>709</v>
      </c>
      <c r="E618" s="80"/>
      <c r="F618" s="79">
        <v>1170500</v>
      </c>
      <c r="G618" s="79">
        <v>1170500</v>
      </c>
      <c r="H618" s="78">
        <v>1170500</v>
      </c>
    </row>
    <row r="619" spans="1:8" ht="25.5" outlineLevel="7" x14ac:dyDescent="0.25">
      <c r="A619" s="120" t="s">
        <v>322</v>
      </c>
      <c r="B619" s="119" t="s">
        <v>1153</v>
      </c>
      <c r="C619" s="119" t="s">
        <v>671</v>
      </c>
      <c r="D619" s="119" t="s">
        <v>709</v>
      </c>
      <c r="E619" s="119" t="s">
        <v>319</v>
      </c>
      <c r="F619" s="118">
        <v>1170500</v>
      </c>
      <c r="G619" s="118">
        <v>1170500</v>
      </c>
      <c r="H619" s="117">
        <v>1170500</v>
      </c>
    </row>
    <row r="620" spans="1:8" ht="38.25" outlineLevel="6" x14ac:dyDescent="0.25">
      <c r="A620" s="81" t="s">
        <v>261</v>
      </c>
      <c r="B620" s="80" t="s">
        <v>1153</v>
      </c>
      <c r="C620" s="80" t="s">
        <v>671</v>
      </c>
      <c r="D620" s="80" t="s">
        <v>708</v>
      </c>
      <c r="E620" s="80"/>
      <c r="F620" s="79">
        <v>779900</v>
      </c>
      <c r="G620" s="79">
        <v>0</v>
      </c>
      <c r="H620" s="78">
        <v>0</v>
      </c>
    </row>
    <row r="621" spans="1:8" ht="25.5" outlineLevel="7" x14ac:dyDescent="0.25">
      <c r="A621" s="120" t="s">
        <v>322</v>
      </c>
      <c r="B621" s="119" t="s">
        <v>1153</v>
      </c>
      <c r="C621" s="119" t="s">
        <v>671</v>
      </c>
      <c r="D621" s="119" t="s">
        <v>708</v>
      </c>
      <c r="E621" s="119" t="s">
        <v>319</v>
      </c>
      <c r="F621" s="118">
        <v>779900</v>
      </c>
      <c r="G621" s="118">
        <v>0</v>
      </c>
      <c r="H621" s="117">
        <v>0</v>
      </c>
    </row>
    <row r="622" spans="1:8" ht="38.25" outlineLevel="6" x14ac:dyDescent="0.25">
      <c r="A622" s="81" t="s">
        <v>707</v>
      </c>
      <c r="B622" s="80" t="s">
        <v>1153</v>
      </c>
      <c r="C622" s="80" t="s">
        <v>671</v>
      </c>
      <c r="D622" s="80" t="s">
        <v>706</v>
      </c>
      <c r="E622" s="80"/>
      <c r="F622" s="79">
        <v>779900</v>
      </c>
      <c r="G622" s="79">
        <v>0</v>
      </c>
      <c r="H622" s="78">
        <v>0</v>
      </c>
    </row>
    <row r="623" spans="1:8" ht="25.5" outlineLevel="7" x14ac:dyDescent="0.25">
      <c r="A623" s="120" t="s">
        <v>322</v>
      </c>
      <c r="B623" s="119" t="s">
        <v>1153</v>
      </c>
      <c r="C623" s="119" t="s">
        <v>671</v>
      </c>
      <c r="D623" s="119" t="s">
        <v>706</v>
      </c>
      <c r="E623" s="119" t="s">
        <v>319</v>
      </c>
      <c r="F623" s="118">
        <v>779900</v>
      </c>
      <c r="G623" s="118">
        <v>0</v>
      </c>
      <c r="H623" s="117">
        <v>0</v>
      </c>
    </row>
    <row r="624" spans="1:8" outlineLevel="5" x14ac:dyDescent="0.25">
      <c r="A624" s="85" t="s">
        <v>558</v>
      </c>
      <c r="B624" s="84" t="s">
        <v>1153</v>
      </c>
      <c r="C624" s="84" t="s">
        <v>671</v>
      </c>
      <c r="D624" s="84" t="s">
        <v>557</v>
      </c>
      <c r="E624" s="84"/>
      <c r="F624" s="83">
        <v>48035775.509999998</v>
      </c>
      <c r="G624" s="83">
        <v>48358777.549999997</v>
      </c>
      <c r="H624" s="82">
        <v>48587571.43</v>
      </c>
    </row>
    <row r="625" spans="1:8" ht="38.25" outlineLevel="6" x14ac:dyDescent="0.25">
      <c r="A625" s="81" t="s">
        <v>705</v>
      </c>
      <c r="B625" s="80" t="s">
        <v>1153</v>
      </c>
      <c r="C625" s="80" t="s">
        <v>671</v>
      </c>
      <c r="D625" s="80" t="s">
        <v>704</v>
      </c>
      <c r="E625" s="80"/>
      <c r="F625" s="79">
        <v>1026600</v>
      </c>
      <c r="G625" s="79">
        <v>1188000</v>
      </c>
      <c r="H625" s="78">
        <v>1302400</v>
      </c>
    </row>
    <row r="626" spans="1:8" ht="25.5" outlineLevel="7" x14ac:dyDescent="0.25">
      <c r="A626" s="120" t="s">
        <v>322</v>
      </c>
      <c r="B626" s="119" t="s">
        <v>1153</v>
      </c>
      <c r="C626" s="119" t="s">
        <v>671</v>
      </c>
      <c r="D626" s="119" t="s">
        <v>704</v>
      </c>
      <c r="E626" s="119" t="s">
        <v>319</v>
      </c>
      <c r="F626" s="118">
        <v>1026600</v>
      </c>
      <c r="G626" s="118">
        <v>1188000</v>
      </c>
      <c r="H626" s="117">
        <v>1302400</v>
      </c>
    </row>
    <row r="627" spans="1:8" ht="25.5" outlineLevel="6" x14ac:dyDescent="0.25">
      <c r="A627" s="81" t="s">
        <v>234</v>
      </c>
      <c r="B627" s="80" t="s">
        <v>1153</v>
      </c>
      <c r="C627" s="80" t="s">
        <v>671</v>
      </c>
      <c r="D627" s="80" t="s">
        <v>703</v>
      </c>
      <c r="E627" s="80"/>
      <c r="F627" s="79">
        <v>5717000</v>
      </c>
      <c r="G627" s="79">
        <v>5717000</v>
      </c>
      <c r="H627" s="78">
        <v>5717000</v>
      </c>
    </row>
    <row r="628" spans="1:8" ht="25.5" outlineLevel="7" x14ac:dyDescent="0.25">
      <c r="A628" s="120" t="s">
        <v>322</v>
      </c>
      <c r="B628" s="119" t="s">
        <v>1153</v>
      </c>
      <c r="C628" s="119" t="s">
        <v>671</v>
      </c>
      <c r="D628" s="119" t="s">
        <v>703</v>
      </c>
      <c r="E628" s="119" t="s">
        <v>319</v>
      </c>
      <c r="F628" s="118">
        <v>5717000</v>
      </c>
      <c r="G628" s="118">
        <v>5717000</v>
      </c>
      <c r="H628" s="117">
        <v>5717000</v>
      </c>
    </row>
    <row r="629" spans="1:8" ht="25.5" outlineLevel="6" x14ac:dyDescent="0.25">
      <c r="A629" s="81" t="s">
        <v>702</v>
      </c>
      <c r="B629" s="80" t="s">
        <v>1153</v>
      </c>
      <c r="C629" s="80" t="s">
        <v>671</v>
      </c>
      <c r="D629" s="80" t="s">
        <v>701</v>
      </c>
      <c r="E629" s="80"/>
      <c r="F629" s="79">
        <v>15297600</v>
      </c>
      <c r="G629" s="79">
        <v>15297600</v>
      </c>
      <c r="H629" s="78">
        <v>15297600</v>
      </c>
    </row>
    <row r="630" spans="1:8" ht="25.5" outlineLevel="7" x14ac:dyDescent="0.25">
      <c r="A630" s="120" t="s">
        <v>322</v>
      </c>
      <c r="B630" s="119" t="s">
        <v>1153</v>
      </c>
      <c r="C630" s="119" t="s">
        <v>671</v>
      </c>
      <c r="D630" s="119" t="s">
        <v>701</v>
      </c>
      <c r="E630" s="119" t="s">
        <v>319</v>
      </c>
      <c r="F630" s="118">
        <v>15297600</v>
      </c>
      <c r="G630" s="118">
        <v>15297600</v>
      </c>
      <c r="H630" s="117">
        <v>15297600</v>
      </c>
    </row>
    <row r="631" spans="1:8" ht="25.5" outlineLevel="6" x14ac:dyDescent="0.25">
      <c r="A631" s="81" t="s">
        <v>700</v>
      </c>
      <c r="B631" s="80" t="s">
        <v>1153</v>
      </c>
      <c r="C631" s="80" t="s">
        <v>671</v>
      </c>
      <c r="D631" s="80" t="s">
        <v>699</v>
      </c>
      <c r="E631" s="80"/>
      <c r="F631" s="79">
        <v>22003775.510000002</v>
      </c>
      <c r="G631" s="79">
        <v>22883877.550000001</v>
      </c>
      <c r="H631" s="78">
        <v>23798571.43</v>
      </c>
    </row>
    <row r="632" spans="1:8" ht="25.5" outlineLevel="7" x14ac:dyDescent="0.25">
      <c r="A632" s="120" t="s">
        <v>322</v>
      </c>
      <c r="B632" s="119" t="s">
        <v>1153</v>
      </c>
      <c r="C632" s="119" t="s">
        <v>671</v>
      </c>
      <c r="D632" s="119" t="s">
        <v>699</v>
      </c>
      <c r="E632" s="119" t="s">
        <v>319</v>
      </c>
      <c r="F632" s="118">
        <v>22003775.510000002</v>
      </c>
      <c r="G632" s="118">
        <v>22883877.550000001</v>
      </c>
      <c r="H632" s="117">
        <v>23798571.43</v>
      </c>
    </row>
    <row r="633" spans="1:8" ht="38.25" outlineLevel="6" x14ac:dyDescent="0.25">
      <c r="A633" s="81" t="s">
        <v>698</v>
      </c>
      <c r="B633" s="80" t="s">
        <v>1153</v>
      </c>
      <c r="C633" s="80" t="s">
        <v>671</v>
      </c>
      <c r="D633" s="80" t="s">
        <v>697</v>
      </c>
      <c r="E633" s="80"/>
      <c r="F633" s="79">
        <v>1026600</v>
      </c>
      <c r="G633" s="79">
        <v>1188000</v>
      </c>
      <c r="H633" s="78">
        <v>1302400</v>
      </c>
    </row>
    <row r="634" spans="1:8" ht="25.5" outlineLevel="7" x14ac:dyDescent="0.25">
      <c r="A634" s="120" t="s">
        <v>322</v>
      </c>
      <c r="B634" s="119" t="s">
        <v>1153</v>
      </c>
      <c r="C634" s="119" t="s">
        <v>671</v>
      </c>
      <c r="D634" s="119" t="s">
        <v>697</v>
      </c>
      <c r="E634" s="119" t="s">
        <v>319</v>
      </c>
      <c r="F634" s="118">
        <v>1026600</v>
      </c>
      <c r="G634" s="118">
        <v>1188000</v>
      </c>
      <c r="H634" s="117">
        <v>1302400</v>
      </c>
    </row>
    <row r="635" spans="1:8" ht="25.5" outlineLevel="6" x14ac:dyDescent="0.25">
      <c r="A635" s="81" t="s">
        <v>696</v>
      </c>
      <c r="B635" s="80" t="s">
        <v>1153</v>
      </c>
      <c r="C635" s="80" t="s">
        <v>671</v>
      </c>
      <c r="D635" s="80" t="s">
        <v>695</v>
      </c>
      <c r="E635" s="80"/>
      <c r="F635" s="79">
        <v>116700</v>
      </c>
      <c r="G635" s="79">
        <v>116700</v>
      </c>
      <c r="H635" s="78">
        <v>116700</v>
      </c>
    </row>
    <row r="636" spans="1:8" ht="25.5" outlineLevel="7" x14ac:dyDescent="0.25">
      <c r="A636" s="120" t="s">
        <v>322</v>
      </c>
      <c r="B636" s="119" t="s">
        <v>1153</v>
      </c>
      <c r="C636" s="119" t="s">
        <v>671</v>
      </c>
      <c r="D636" s="119" t="s">
        <v>695</v>
      </c>
      <c r="E636" s="119" t="s">
        <v>319</v>
      </c>
      <c r="F636" s="118">
        <v>116700</v>
      </c>
      <c r="G636" s="118">
        <v>116700</v>
      </c>
      <c r="H636" s="117">
        <v>116700</v>
      </c>
    </row>
    <row r="637" spans="1:8" ht="38.25" outlineLevel="6" x14ac:dyDescent="0.25">
      <c r="A637" s="81" t="s">
        <v>694</v>
      </c>
      <c r="B637" s="80" t="s">
        <v>1153</v>
      </c>
      <c r="C637" s="80" t="s">
        <v>671</v>
      </c>
      <c r="D637" s="80" t="s">
        <v>693</v>
      </c>
      <c r="E637" s="80"/>
      <c r="F637" s="79">
        <v>57000</v>
      </c>
      <c r="G637" s="79">
        <v>39400</v>
      </c>
      <c r="H637" s="78">
        <v>21100</v>
      </c>
    </row>
    <row r="638" spans="1:8" ht="25.5" outlineLevel="7" x14ac:dyDescent="0.25">
      <c r="A638" s="120" t="s">
        <v>322</v>
      </c>
      <c r="B638" s="119" t="s">
        <v>1153</v>
      </c>
      <c r="C638" s="119" t="s">
        <v>671</v>
      </c>
      <c r="D638" s="119" t="s">
        <v>693</v>
      </c>
      <c r="E638" s="119" t="s">
        <v>319</v>
      </c>
      <c r="F638" s="118">
        <v>57000</v>
      </c>
      <c r="G638" s="118">
        <v>39400</v>
      </c>
      <c r="H638" s="117">
        <v>21100</v>
      </c>
    </row>
    <row r="639" spans="1:8" ht="25.5" outlineLevel="6" x14ac:dyDescent="0.25">
      <c r="A639" s="81" t="s">
        <v>692</v>
      </c>
      <c r="B639" s="80" t="s">
        <v>1153</v>
      </c>
      <c r="C639" s="80" t="s">
        <v>671</v>
      </c>
      <c r="D639" s="80" t="s">
        <v>691</v>
      </c>
      <c r="E639" s="80"/>
      <c r="F639" s="79">
        <v>2790500</v>
      </c>
      <c r="G639" s="79">
        <v>1928200</v>
      </c>
      <c r="H639" s="78">
        <v>1031800</v>
      </c>
    </row>
    <row r="640" spans="1:8" ht="25.5" outlineLevel="7" x14ac:dyDescent="0.25">
      <c r="A640" s="120" t="s">
        <v>322</v>
      </c>
      <c r="B640" s="119" t="s">
        <v>1153</v>
      </c>
      <c r="C640" s="119" t="s">
        <v>671</v>
      </c>
      <c r="D640" s="119" t="s">
        <v>691</v>
      </c>
      <c r="E640" s="119" t="s">
        <v>319</v>
      </c>
      <c r="F640" s="118">
        <v>2790500</v>
      </c>
      <c r="G640" s="118">
        <v>1928200</v>
      </c>
      <c r="H640" s="117">
        <v>1031800</v>
      </c>
    </row>
    <row r="641" spans="1:8" ht="25.5" outlineLevel="5" x14ac:dyDescent="0.25">
      <c r="A641" s="85" t="s">
        <v>690</v>
      </c>
      <c r="B641" s="84" t="s">
        <v>1153</v>
      </c>
      <c r="C641" s="84" t="s">
        <v>671</v>
      </c>
      <c r="D641" s="84" t="s">
        <v>689</v>
      </c>
      <c r="E641" s="84"/>
      <c r="F641" s="83">
        <v>12318840.58</v>
      </c>
      <c r="G641" s="83">
        <v>13492081.75</v>
      </c>
      <c r="H641" s="82">
        <v>0</v>
      </c>
    </row>
    <row r="642" spans="1:8" ht="25.5" outlineLevel="6" x14ac:dyDescent="0.25">
      <c r="A642" s="81" t="s">
        <v>685</v>
      </c>
      <c r="B642" s="80" t="s">
        <v>1153</v>
      </c>
      <c r="C642" s="80" t="s">
        <v>671</v>
      </c>
      <c r="D642" s="80" t="s">
        <v>688</v>
      </c>
      <c r="E642" s="80"/>
      <c r="F642" s="79">
        <v>12318840.58</v>
      </c>
      <c r="G642" s="79">
        <v>13492081.75</v>
      </c>
      <c r="H642" s="78">
        <v>0</v>
      </c>
    </row>
    <row r="643" spans="1:8" ht="25.5" outlineLevel="7" x14ac:dyDescent="0.25">
      <c r="A643" s="120" t="s">
        <v>322</v>
      </c>
      <c r="B643" s="119" t="s">
        <v>1153</v>
      </c>
      <c r="C643" s="119" t="s">
        <v>671</v>
      </c>
      <c r="D643" s="119" t="s">
        <v>688</v>
      </c>
      <c r="E643" s="119" t="s">
        <v>319</v>
      </c>
      <c r="F643" s="118">
        <v>12318840.58</v>
      </c>
      <c r="G643" s="118">
        <v>13492081.75</v>
      </c>
      <c r="H643" s="117">
        <v>0</v>
      </c>
    </row>
    <row r="644" spans="1:8" ht="25.5" outlineLevel="5" x14ac:dyDescent="0.25">
      <c r="A644" s="85" t="s">
        <v>683</v>
      </c>
      <c r="B644" s="84" t="s">
        <v>1153</v>
      </c>
      <c r="C644" s="84" t="s">
        <v>671</v>
      </c>
      <c r="D644" s="84" t="s">
        <v>682</v>
      </c>
      <c r="E644" s="84"/>
      <c r="F644" s="83">
        <v>55455600</v>
      </c>
      <c r="G644" s="83">
        <v>55479000</v>
      </c>
      <c r="H644" s="82">
        <v>55479000</v>
      </c>
    </row>
    <row r="645" spans="1:8" ht="63.75" outlineLevel="6" x14ac:dyDescent="0.25">
      <c r="A645" s="81" t="s">
        <v>681</v>
      </c>
      <c r="B645" s="80" t="s">
        <v>1153</v>
      </c>
      <c r="C645" s="80" t="s">
        <v>671</v>
      </c>
      <c r="D645" s="80" t="s">
        <v>680</v>
      </c>
      <c r="E645" s="80"/>
      <c r="F645" s="79">
        <v>1078100</v>
      </c>
      <c r="G645" s="79">
        <v>1078100</v>
      </c>
      <c r="H645" s="78">
        <v>1078100</v>
      </c>
    </row>
    <row r="646" spans="1:8" ht="25.5" outlineLevel="7" x14ac:dyDescent="0.25">
      <c r="A646" s="120" t="s">
        <v>322</v>
      </c>
      <c r="B646" s="119" t="s">
        <v>1153</v>
      </c>
      <c r="C646" s="119" t="s">
        <v>671</v>
      </c>
      <c r="D646" s="119" t="s">
        <v>680</v>
      </c>
      <c r="E646" s="119" t="s">
        <v>319</v>
      </c>
      <c r="F646" s="118">
        <v>1078100</v>
      </c>
      <c r="G646" s="118">
        <v>1078100</v>
      </c>
      <c r="H646" s="117">
        <v>1078100</v>
      </c>
    </row>
    <row r="647" spans="1:8" ht="25.5" outlineLevel="6" x14ac:dyDescent="0.25">
      <c r="A647" s="81" t="s">
        <v>679</v>
      </c>
      <c r="B647" s="80" t="s">
        <v>1153</v>
      </c>
      <c r="C647" s="80" t="s">
        <v>671</v>
      </c>
      <c r="D647" s="80" t="s">
        <v>678</v>
      </c>
      <c r="E647" s="80"/>
      <c r="F647" s="79">
        <v>3169800</v>
      </c>
      <c r="G647" s="79">
        <v>3193200</v>
      </c>
      <c r="H647" s="78">
        <v>3193200</v>
      </c>
    </row>
    <row r="648" spans="1:8" ht="25.5" outlineLevel="7" x14ac:dyDescent="0.25">
      <c r="A648" s="120" t="s">
        <v>322</v>
      </c>
      <c r="B648" s="119" t="s">
        <v>1153</v>
      </c>
      <c r="C648" s="119" t="s">
        <v>671</v>
      </c>
      <c r="D648" s="119" t="s">
        <v>678</v>
      </c>
      <c r="E648" s="119" t="s">
        <v>319</v>
      </c>
      <c r="F648" s="118">
        <v>3169800</v>
      </c>
      <c r="G648" s="118">
        <v>3193200</v>
      </c>
      <c r="H648" s="117">
        <v>3193200</v>
      </c>
    </row>
    <row r="649" spans="1:8" ht="51" outlineLevel="6" x14ac:dyDescent="0.25">
      <c r="A649" s="81" t="s">
        <v>676</v>
      </c>
      <c r="B649" s="80" t="s">
        <v>1153</v>
      </c>
      <c r="C649" s="80" t="s">
        <v>671</v>
      </c>
      <c r="D649" s="80" t="s">
        <v>677</v>
      </c>
      <c r="E649" s="80"/>
      <c r="F649" s="79">
        <v>49003500</v>
      </c>
      <c r="G649" s="79">
        <v>49003500</v>
      </c>
      <c r="H649" s="78">
        <v>49003500</v>
      </c>
    </row>
    <row r="650" spans="1:8" ht="25.5" outlineLevel="7" x14ac:dyDescent="0.25">
      <c r="A650" s="120" t="s">
        <v>322</v>
      </c>
      <c r="B650" s="119" t="s">
        <v>1153</v>
      </c>
      <c r="C650" s="119" t="s">
        <v>671</v>
      </c>
      <c r="D650" s="119" t="s">
        <v>677</v>
      </c>
      <c r="E650" s="119" t="s">
        <v>319</v>
      </c>
      <c r="F650" s="118">
        <v>49003500</v>
      </c>
      <c r="G650" s="118">
        <v>49003500</v>
      </c>
      <c r="H650" s="117">
        <v>49003500</v>
      </c>
    </row>
    <row r="651" spans="1:8" ht="51" outlineLevel="6" x14ac:dyDescent="0.25">
      <c r="A651" s="81" t="s">
        <v>676</v>
      </c>
      <c r="B651" s="80" t="s">
        <v>1153</v>
      </c>
      <c r="C651" s="80" t="s">
        <v>671</v>
      </c>
      <c r="D651" s="80" t="s">
        <v>675</v>
      </c>
      <c r="E651" s="80"/>
      <c r="F651" s="79">
        <v>2204200</v>
      </c>
      <c r="G651" s="79">
        <v>2204200</v>
      </c>
      <c r="H651" s="78">
        <v>2204200</v>
      </c>
    </row>
    <row r="652" spans="1:8" ht="25.5" outlineLevel="7" x14ac:dyDescent="0.25">
      <c r="A652" s="120" t="s">
        <v>322</v>
      </c>
      <c r="B652" s="119" t="s">
        <v>1153</v>
      </c>
      <c r="C652" s="119" t="s">
        <v>671</v>
      </c>
      <c r="D652" s="119" t="s">
        <v>675</v>
      </c>
      <c r="E652" s="119" t="s">
        <v>319</v>
      </c>
      <c r="F652" s="118">
        <v>2204200</v>
      </c>
      <c r="G652" s="118">
        <v>2204200</v>
      </c>
      <c r="H652" s="117">
        <v>2204200</v>
      </c>
    </row>
    <row r="653" spans="1:8" outlineLevel="3" x14ac:dyDescent="0.25">
      <c r="A653" s="93" t="s">
        <v>345</v>
      </c>
      <c r="B653" s="92" t="s">
        <v>1153</v>
      </c>
      <c r="C653" s="92" t="s">
        <v>671</v>
      </c>
      <c r="D653" s="92" t="s">
        <v>344</v>
      </c>
      <c r="E653" s="92"/>
      <c r="F653" s="91">
        <v>20544480</v>
      </c>
      <c r="G653" s="91">
        <v>15764480</v>
      </c>
      <c r="H653" s="90">
        <v>16434480</v>
      </c>
    </row>
    <row r="654" spans="1:8" outlineLevel="4" x14ac:dyDescent="0.25">
      <c r="A654" s="89" t="s">
        <v>343</v>
      </c>
      <c r="B654" s="88" t="s">
        <v>1153</v>
      </c>
      <c r="C654" s="88" t="s">
        <v>671</v>
      </c>
      <c r="D654" s="88" t="s">
        <v>342</v>
      </c>
      <c r="E654" s="88"/>
      <c r="F654" s="87">
        <v>20544480</v>
      </c>
      <c r="G654" s="87">
        <v>15764480</v>
      </c>
      <c r="H654" s="86">
        <v>16434480</v>
      </c>
    </row>
    <row r="655" spans="1:8" ht="25.5" outlineLevel="5" x14ac:dyDescent="0.25">
      <c r="A655" s="85" t="s">
        <v>341</v>
      </c>
      <c r="B655" s="84" t="s">
        <v>1153</v>
      </c>
      <c r="C655" s="84" t="s">
        <v>671</v>
      </c>
      <c r="D655" s="84" t="s">
        <v>340</v>
      </c>
      <c r="E655" s="84"/>
      <c r="F655" s="83">
        <v>20544480</v>
      </c>
      <c r="G655" s="83">
        <v>15764480</v>
      </c>
      <c r="H655" s="82">
        <v>16434480</v>
      </c>
    </row>
    <row r="656" spans="1:8" ht="25.5" outlineLevel="6" x14ac:dyDescent="0.25">
      <c r="A656" s="81" t="s">
        <v>339</v>
      </c>
      <c r="B656" s="80" t="s">
        <v>1153</v>
      </c>
      <c r="C656" s="80" t="s">
        <v>671</v>
      </c>
      <c r="D656" s="80" t="s">
        <v>337</v>
      </c>
      <c r="E656" s="80"/>
      <c r="F656" s="79">
        <v>6204480</v>
      </c>
      <c r="G656" s="79">
        <v>6204480</v>
      </c>
      <c r="H656" s="78">
        <v>6204480</v>
      </c>
    </row>
    <row r="657" spans="1:8" ht="25.5" outlineLevel="7" x14ac:dyDescent="0.25">
      <c r="A657" s="120" t="s">
        <v>322</v>
      </c>
      <c r="B657" s="119" t="s">
        <v>1153</v>
      </c>
      <c r="C657" s="119" t="s">
        <v>671</v>
      </c>
      <c r="D657" s="119" t="s">
        <v>337</v>
      </c>
      <c r="E657" s="119" t="s">
        <v>319</v>
      </c>
      <c r="F657" s="118">
        <v>6204480</v>
      </c>
      <c r="G657" s="118">
        <v>6204480</v>
      </c>
      <c r="H657" s="117">
        <v>6204480</v>
      </c>
    </row>
    <row r="658" spans="1:8" outlineLevel="6" x14ac:dyDescent="0.25">
      <c r="A658" s="81" t="s">
        <v>672</v>
      </c>
      <c r="B658" s="80" t="s">
        <v>1153</v>
      </c>
      <c r="C658" s="80" t="s">
        <v>671</v>
      </c>
      <c r="D658" s="80" t="s">
        <v>670</v>
      </c>
      <c r="E658" s="80"/>
      <c r="F658" s="79">
        <v>14340000</v>
      </c>
      <c r="G658" s="79">
        <v>9560000</v>
      </c>
      <c r="H658" s="78">
        <v>10230000</v>
      </c>
    </row>
    <row r="659" spans="1:8" ht="25.5" outlineLevel="7" x14ac:dyDescent="0.25">
      <c r="A659" s="120" t="s">
        <v>322</v>
      </c>
      <c r="B659" s="119" t="s">
        <v>1153</v>
      </c>
      <c r="C659" s="119" t="s">
        <v>671</v>
      </c>
      <c r="D659" s="119" t="s">
        <v>670</v>
      </c>
      <c r="E659" s="119" t="s">
        <v>319</v>
      </c>
      <c r="F659" s="118">
        <v>14340000</v>
      </c>
      <c r="G659" s="118">
        <v>9560000</v>
      </c>
      <c r="H659" s="117">
        <v>10230000</v>
      </c>
    </row>
    <row r="660" spans="1:8" outlineLevel="2" x14ac:dyDescent="0.25">
      <c r="A660" s="97" t="s">
        <v>669</v>
      </c>
      <c r="B660" s="96" t="s">
        <v>1153</v>
      </c>
      <c r="C660" s="96" t="s">
        <v>635</v>
      </c>
      <c r="D660" s="96"/>
      <c r="E660" s="96"/>
      <c r="F660" s="95">
        <v>181124959.56</v>
      </c>
      <c r="G660" s="95">
        <v>179686747.06999999</v>
      </c>
      <c r="H660" s="94">
        <v>179995672.43000001</v>
      </c>
    </row>
    <row r="661" spans="1:8" outlineLevel="3" x14ac:dyDescent="0.25">
      <c r="A661" s="93" t="s">
        <v>530</v>
      </c>
      <c r="B661" s="92" t="s">
        <v>1153</v>
      </c>
      <c r="C661" s="92" t="s">
        <v>635</v>
      </c>
      <c r="D661" s="92" t="s">
        <v>529</v>
      </c>
      <c r="E661" s="92"/>
      <c r="F661" s="91">
        <v>67890532.829999998</v>
      </c>
      <c r="G661" s="91">
        <v>67794134.400000006</v>
      </c>
      <c r="H661" s="90">
        <v>67915682.810000002</v>
      </c>
    </row>
    <row r="662" spans="1:8" ht="25.5" outlineLevel="5" x14ac:dyDescent="0.25">
      <c r="A662" s="85" t="s">
        <v>668</v>
      </c>
      <c r="B662" s="84" t="s">
        <v>1153</v>
      </c>
      <c r="C662" s="84" t="s">
        <v>635</v>
      </c>
      <c r="D662" s="84" t="s">
        <v>667</v>
      </c>
      <c r="E662" s="84"/>
      <c r="F662" s="83">
        <v>67890532.829999998</v>
      </c>
      <c r="G662" s="83">
        <v>67794134.400000006</v>
      </c>
      <c r="H662" s="82">
        <v>67915682.810000002</v>
      </c>
    </row>
    <row r="663" spans="1:8" ht="25.5" outlineLevel="6" x14ac:dyDescent="0.25">
      <c r="A663" s="81" t="s">
        <v>666</v>
      </c>
      <c r="B663" s="80" t="s">
        <v>1153</v>
      </c>
      <c r="C663" s="80" t="s">
        <v>635</v>
      </c>
      <c r="D663" s="80" t="s">
        <v>665</v>
      </c>
      <c r="E663" s="80"/>
      <c r="F663" s="79">
        <v>36000</v>
      </c>
      <c r="G663" s="79">
        <v>0</v>
      </c>
      <c r="H663" s="78">
        <v>0</v>
      </c>
    </row>
    <row r="664" spans="1:8" ht="25.5" outlineLevel="7" x14ac:dyDescent="0.25">
      <c r="A664" s="120" t="s">
        <v>322</v>
      </c>
      <c r="B664" s="119" t="s">
        <v>1153</v>
      </c>
      <c r="C664" s="119" t="s">
        <v>635</v>
      </c>
      <c r="D664" s="119" t="s">
        <v>665</v>
      </c>
      <c r="E664" s="119" t="s">
        <v>319</v>
      </c>
      <c r="F664" s="118">
        <v>36000</v>
      </c>
      <c r="G664" s="118">
        <v>0</v>
      </c>
      <c r="H664" s="117">
        <v>0</v>
      </c>
    </row>
    <row r="665" spans="1:8" outlineLevel="6" x14ac:dyDescent="0.25">
      <c r="A665" s="81" t="s">
        <v>664</v>
      </c>
      <c r="B665" s="80" t="s">
        <v>1153</v>
      </c>
      <c r="C665" s="80" t="s">
        <v>635</v>
      </c>
      <c r="D665" s="80" t="s">
        <v>663</v>
      </c>
      <c r="E665" s="80"/>
      <c r="F665" s="79">
        <v>67569687.329999998</v>
      </c>
      <c r="G665" s="79">
        <v>67515488.900000006</v>
      </c>
      <c r="H665" s="78">
        <v>67637037.310000002</v>
      </c>
    </row>
    <row r="666" spans="1:8" ht="25.5" outlineLevel="7" x14ac:dyDescent="0.25">
      <c r="A666" s="120" t="s">
        <v>322</v>
      </c>
      <c r="B666" s="119" t="s">
        <v>1153</v>
      </c>
      <c r="C666" s="119" t="s">
        <v>635</v>
      </c>
      <c r="D666" s="119" t="s">
        <v>663</v>
      </c>
      <c r="E666" s="119" t="s">
        <v>319</v>
      </c>
      <c r="F666" s="118">
        <v>67569687.329999998</v>
      </c>
      <c r="G666" s="118">
        <v>67515488.900000006</v>
      </c>
      <c r="H666" s="117">
        <v>67637037.310000002</v>
      </c>
    </row>
    <row r="667" spans="1:8" ht="25.5" outlineLevel="6" x14ac:dyDescent="0.25">
      <c r="A667" s="81" t="s">
        <v>662</v>
      </c>
      <c r="B667" s="80" t="s">
        <v>1153</v>
      </c>
      <c r="C667" s="80" t="s">
        <v>635</v>
      </c>
      <c r="D667" s="80" t="s">
        <v>661</v>
      </c>
      <c r="E667" s="80"/>
      <c r="F667" s="79">
        <v>278645.5</v>
      </c>
      <c r="G667" s="79">
        <v>278645.5</v>
      </c>
      <c r="H667" s="78">
        <v>278645.5</v>
      </c>
    </row>
    <row r="668" spans="1:8" ht="25.5" outlineLevel="7" x14ac:dyDescent="0.25">
      <c r="A668" s="120" t="s">
        <v>322</v>
      </c>
      <c r="B668" s="119" t="s">
        <v>1153</v>
      </c>
      <c r="C668" s="119" t="s">
        <v>635</v>
      </c>
      <c r="D668" s="119" t="s">
        <v>661</v>
      </c>
      <c r="E668" s="119" t="s">
        <v>319</v>
      </c>
      <c r="F668" s="118">
        <v>278645.5</v>
      </c>
      <c r="G668" s="118">
        <v>278645.5</v>
      </c>
      <c r="H668" s="117">
        <v>278645.5</v>
      </c>
    </row>
    <row r="669" spans="1:8" ht="25.5" outlineLevel="6" x14ac:dyDescent="0.25">
      <c r="A669" s="81" t="s">
        <v>660</v>
      </c>
      <c r="B669" s="80" t="s">
        <v>1153</v>
      </c>
      <c r="C669" s="80" t="s">
        <v>635</v>
      </c>
      <c r="D669" s="80" t="s">
        <v>659</v>
      </c>
      <c r="E669" s="80"/>
      <c r="F669" s="79">
        <v>6200</v>
      </c>
      <c r="G669" s="79">
        <v>0</v>
      </c>
      <c r="H669" s="78">
        <v>0</v>
      </c>
    </row>
    <row r="670" spans="1:8" ht="25.5" outlineLevel="7" x14ac:dyDescent="0.25">
      <c r="A670" s="120" t="s">
        <v>322</v>
      </c>
      <c r="B670" s="119" t="s">
        <v>1153</v>
      </c>
      <c r="C670" s="119" t="s">
        <v>635</v>
      </c>
      <c r="D670" s="119" t="s">
        <v>659</v>
      </c>
      <c r="E670" s="119" t="s">
        <v>319</v>
      </c>
      <c r="F670" s="118">
        <v>6200</v>
      </c>
      <c r="G670" s="118">
        <v>0</v>
      </c>
      <c r="H670" s="117">
        <v>0</v>
      </c>
    </row>
    <row r="671" spans="1:8" outlineLevel="3" x14ac:dyDescent="0.25">
      <c r="A671" s="93" t="s">
        <v>423</v>
      </c>
      <c r="B671" s="92" t="s">
        <v>1153</v>
      </c>
      <c r="C671" s="92" t="s">
        <v>635</v>
      </c>
      <c r="D671" s="92" t="s">
        <v>422</v>
      </c>
      <c r="E671" s="92"/>
      <c r="F671" s="91">
        <v>109328561.52</v>
      </c>
      <c r="G671" s="91">
        <v>107986747.45999999</v>
      </c>
      <c r="H671" s="90">
        <v>108174124.41</v>
      </c>
    </row>
    <row r="672" spans="1:8" outlineLevel="4" x14ac:dyDescent="0.25">
      <c r="A672" s="89" t="s">
        <v>576</v>
      </c>
      <c r="B672" s="88" t="s">
        <v>1153</v>
      </c>
      <c r="C672" s="88" t="s">
        <v>635</v>
      </c>
      <c r="D672" s="88" t="s">
        <v>575</v>
      </c>
      <c r="E672" s="88"/>
      <c r="F672" s="87">
        <v>6281286.3899999997</v>
      </c>
      <c r="G672" s="87">
        <v>4969401.6900000004</v>
      </c>
      <c r="H672" s="86">
        <v>4969401.6900000004</v>
      </c>
    </row>
    <row r="673" spans="1:8" outlineLevel="5" x14ac:dyDescent="0.25">
      <c r="A673" s="85" t="s">
        <v>574</v>
      </c>
      <c r="B673" s="84" t="s">
        <v>1153</v>
      </c>
      <c r="C673" s="84" t="s">
        <v>635</v>
      </c>
      <c r="D673" s="84" t="s">
        <v>573</v>
      </c>
      <c r="E673" s="84"/>
      <c r="F673" s="83">
        <v>187166.09</v>
      </c>
      <c r="G673" s="83">
        <v>187166.09</v>
      </c>
      <c r="H673" s="82">
        <v>187166.09</v>
      </c>
    </row>
    <row r="674" spans="1:8" outlineLevel="6" x14ac:dyDescent="0.25">
      <c r="A674" s="81" t="s">
        <v>658</v>
      </c>
      <c r="B674" s="80" t="s">
        <v>1153</v>
      </c>
      <c r="C674" s="80" t="s">
        <v>635</v>
      </c>
      <c r="D674" s="80" t="s">
        <v>657</v>
      </c>
      <c r="E674" s="80"/>
      <c r="F674" s="79">
        <v>187166.09</v>
      </c>
      <c r="G674" s="79">
        <v>187166.09</v>
      </c>
      <c r="H674" s="78">
        <v>187166.09</v>
      </c>
    </row>
    <row r="675" spans="1:8" ht="25.5" outlineLevel="7" x14ac:dyDescent="0.25">
      <c r="A675" s="120" t="s">
        <v>322</v>
      </c>
      <c r="B675" s="119" t="s">
        <v>1153</v>
      </c>
      <c r="C675" s="119" t="s">
        <v>635</v>
      </c>
      <c r="D675" s="119" t="s">
        <v>657</v>
      </c>
      <c r="E675" s="119" t="s">
        <v>319</v>
      </c>
      <c r="F675" s="118">
        <v>187166.09</v>
      </c>
      <c r="G675" s="118">
        <v>187166.09</v>
      </c>
      <c r="H675" s="117">
        <v>187166.09</v>
      </c>
    </row>
    <row r="676" spans="1:8" outlineLevel="5" x14ac:dyDescent="0.25">
      <c r="A676" s="85" t="s">
        <v>564</v>
      </c>
      <c r="B676" s="84" t="s">
        <v>1153</v>
      </c>
      <c r="C676" s="84" t="s">
        <v>635</v>
      </c>
      <c r="D676" s="84" t="s">
        <v>563</v>
      </c>
      <c r="E676" s="84"/>
      <c r="F676" s="83">
        <v>1839120.3</v>
      </c>
      <c r="G676" s="83">
        <v>527235.6</v>
      </c>
      <c r="H676" s="82">
        <v>527235.6</v>
      </c>
    </row>
    <row r="677" spans="1:8" outlineLevel="6" x14ac:dyDescent="0.25">
      <c r="A677" s="81" t="s">
        <v>655</v>
      </c>
      <c r="B677" s="80" t="s">
        <v>1153</v>
      </c>
      <c r="C677" s="80" t="s">
        <v>635</v>
      </c>
      <c r="D677" s="80" t="s">
        <v>656</v>
      </c>
      <c r="E677" s="80"/>
      <c r="F677" s="79">
        <v>74355.14</v>
      </c>
      <c r="G677" s="79">
        <v>0</v>
      </c>
      <c r="H677" s="78">
        <v>0</v>
      </c>
    </row>
    <row r="678" spans="1:8" outlineLevel="7" x14ac:dyDescent="0.25">
      <c r="A678" s="120" t="s">
        <v>364</v>
      </c>
      <c r="B678" s="119" t="s">
        <v>1153</v>
      </c>
      <c r="C678" s="119" t="s">
        <v>635</v>
      </c>
      <c r="D678" s="119" t="s">
        <v>656</v>
      </c>
      <c r="E678" s="119" t="s">
        <v>361</v>
      </c>
      <c r="F678" s="118">
        <v>74355.14</v>
      </c>
      <c r="G678" s="118">
        <v>0</v>
      </c>
      <c r="H678" s="117">
        <v>0</v>
      </c>
    </row>
    <row r="679" spans="1:8" outlineLevel="6" x14ac:dyDescent="0.25">
      <c r="A679" s="81" t="s">
        <v>560</v>
      </c>
      <c r="B679" s="80" t="s">
        <v>1153</v>
      </c>
      <c r="C679" s="80" t="s">
        <v>635</v>
      </c>
      <c r="D679" s="80" t="s">
        <v>559</v>
      </c>
      <c r="E679" s="80"/>
      <c r="F679" s="79">
        <v>884430</v>
      </c>
      <c r="G679" s="79">
        <v>0</v>
      </c>
      <c r="H679" s="78">
        <v>0</v>
      </c>
    </row>
    <row r="680" spans="1:8" ht="25.5" outlineLevel="7" x14ac:dyDescent="0.25">
      <c r="A680" s="120" t="s">
        <v>322</v>
      </c>
      <c r="B680" s="119" t="s">
        <v>1153</v>
      </c>
      <c r="C680" s="119" t="s">
        <v>635</v>
      </c>
      <c r="D680" s="119" t="s">
        <v>559</v>
      </c>
      <c r="E680" s="119" t="s">
        <v>319</v>
      </c>
      <c r="F680" s="118">
        <v>884430</v>
      </c>
      <c r="G680" s="118">
        <v>0</v>
      </c>
      <c r="H680" s="117">
        <v>0</v>
      </c>
    </row>
    <row r="681" spans="1:8" outlineLevel="6" x14ac:dyDescent="0.25">
      <c r="A681" s="81" t="s">
        <v>655</v>
      </c>
      <c r="B681" s="80" t="s">
        <v>1153</v>
      </c>
      <c r="C681" s="80" t="s">
        <v>635</v>
      </c>
      <c r="D681" s="80" t="s">
        <v>654</v>
      </c>
      <c r="E681" s="80"/>
      <c r="F681" s="79">
        <v>722744.27</v>
      </c>
      <c r="G681" s="79">
        <v>475729.6</v>
      </c>
      <c r="H681" s="78">
        <v>475729.6</v>
      </c>
    </row>
    <row r="682" spans="1:8" ht="25.5" outlineLevel="7" x14ac:dyDescent="0.25">
      <c r="A682" s="120" t="s">
        <v>322</v>
      </c>
      <c r="B682" s="119" t="s">
        <v>1153</v>
      </c>
      <c r="C682" s="119" t="s">
        <v>635</v>
      </c>
      <c r="D682" s="119" t="s">
        <v>654</v>
      </c>
      <c r="E682" s="119" t="s">
        <v>319</v>
      </c>
      <c r="F682" s="118">
        <v>722744.27</v>
      </c>
      <c r="G682" s="118">
        <v>475729.6</v>
      </c>
      <c r="H682" s="117">
        <v>475729.6</v>
      </c>
    </row>
    <row r="683" spans="1:8" ht="25.5" outlineLevel="6" x14ac:dyDescent="0.25">
      <c r="A683" s="81" t="s">
        <v>653</v>
      </c>
      <c r="B683" s="80" t="s">
        <v>1153</v>
      </c>
      <c r="C683" s="80" t="s">
        <v>635</v>
      </c>
      <c r="D683" s="80" t="s">
        <v>652</v>
      </c>
      <c r="E683" s="80"/>
      <c r="F683" s="79">
        <v>106084.89</v>
      </c>
      <c r="G683" s="79">
        <v>0</v>
      </c>
      <c r="H683" s="78">
        <v>0</v>
      </c>
    </row>
    <row r="684" spans="1:8" ht="25.5" outlineLevel="7" x14ac:dyDescent="0.25">
      <c r="A684" s="120" t="s">
        <v>322</v>
      </c>
      <c r="B684" s="119" t="s">
        <v>1153</v>
      </c>
      <c r="C684" s="119" t="s">
        <v>635</v>
      </c>
      <c r="D684" s="119" t="s">
        <v>652</v>
      </c>
      <c r="E684" s="119" t="s">
        <v>319</v>
      </c>
      <c r="F684" s="118">
        <v>106084.89</v>
      </c>
      <c r="G684" s="118">
        <v>0</v>
      </c>
      <c r="H684" s="117">
        <v>0</v>
      </c>
    </row>
    <row r="685" spans="1:8" ht="25.5" outlineLevel="6" x14ac:dyDescent="0.25">
      <c r="A685" s="81" t="s">
        <v>651</v>
      </c>
      <c r="B685" s="80" t="s">
        <v>1153</v>
      </c>
      <c r="C685" s="80" t="s">
        <v>635</v>
      </c>
      <c r="D685" s="80" t="s">
        <v>650</v>
      </c>
      <c r="E685" s="80"/>
      <c r="F685" s="79">
        <v>51506</v>
      </c>
      <c r="G685" s="79">
        <v>51506</v>
      </c>
      <c r="H685" s="78">
        <v>51506</v>
      </c>
    </row>
    <row r="686" spans="1:8" ht="25.5" outlineLevel="7" x14ac:dyDescent="0.25">
      <c r="A686" s="120" t="s">
        <v>322</v>
      </c>
      <c r="B686" s="119" t="s">
        <v>1153</v>
      </c>
      <c r="C686" s="119" t="s">
        <v>635</v>
      </c>
      <c r="D686" s="119" t="s">
        <v>650</v>
      </c>
      <c r="E686" s="119" t="s">
        <v>319</v>
      </c>
      <c r="F686" s="118">
        <v>51506</v>
      </c>
      <c r="G686" s="118">
        <v>51506</v>
      </c>
      <c r="H686" s="117">
        <v>51506</v>
      </c>
    </row>
    <row r="687" spans="1:8" outlineLevel="5" x14ac:dyDescent="0.25">
      <c r="A687" s="85" t="s">
        <v>649</v>
      </c>
      <c r="B687" s="84" t="s">
        <v>1153</v>
      </c>
      <c r="C687" s="84" t="s">
        <v>635</v>
      </c>
      <c r="D687" s="84" t="s">
        <v>648</v>
      </c>
      <c r="E687" s="84"/>
      <c r="F687" s="83">
        <v>4255000</v>
      </c>
      <c r="G687" s="83">
        <v>4255000</v>
      </c>
      <c r="H687" s="82">
        <v>4255000</v>
      </c>
    </row>
    <row r="688" spans="1:8" ht="25.5" outlineLevel="6" x14ac:dyDescent="0.25">
      <c r="A688" s="81" t="s">
        <v>647</v>
      </c>
      <c r="B688" s="80" t="s">
        <v>1153</v>
      </c>
      <c r="C688" s="80" t="s">
        <v>635</v>
      </c>
      <c r="D688" s="80" t="s">
        <v>646</v>
      </c>
      <c r="E688" s="80"/>
      <c r="F688" s="79">
        <v>4255000</v>
      </c>
      <c r="G688" s="79">
        <v>4255000</v>
      </c>
      <c r="H688" s="78">
        <v>4255000</v>
      </c>
    </row>
    <row r="689" spans="1:8" ht="25.5" outlineLevel="7" x14ac:dyDescent="0.25">
      <c r="A689" s="120" t="s">
        <v>322</v>
      </c>
      <c r="B689" s="119" t="s">
        <v>1153</v>
      </c>
      <c r="C689" s="119" t="s">
        <v>635</v>
      </c>
      <c r="D689" s="119" t="s">
        <v>646</v>
      </c>
      <c r="E689" s="119" t="s">
        <v>319</v>
      </c>
      <c r="F689" s="118">
        <v>3449549.21</v>
      </c>
      <c r="G689" s="118">
        <v>4255000</v>
      </c>
      <c r="H689" s="117">
        <v>4255000</v>
      </c>
    </row>
    <row r="690" spans="1:8" outlineLevel="7" x14ac:dyDescent="0.25">
      <c r="A690" s="120" t="s">
        <v>308</v>
      </c>
      <c r="B690" s="119" t="s">
        <v>1153</v>
      </c>
      <c r="C690" s="119" t="s">
        <v>635</v>
      </c>
      <c r="D690" s="119" t="s">
        <v>646</v>
      </c>
      <c r="E690" s="119" t="s">
        <v>305</v>
      </c>
      <c r="F690" s="118">
        <v>805450.79</v>
      </c>
      <c r="G690" s="118">
        <v>0</v>
      </c>
      <c r="H690" s="117">
        <v>0</v>
      </c>
    </row>
    <row r="691" spans="1:8" ht="25.5" outlineLevel="4" x14ac:dyDescent="0.25">
      <c r="A691" s="89" t="s">
        <v>421</v>
      </c>
      <c r="B691" s="88" t="s">
        <v>1153</v>
      </c>
      <c r="C691" s="88" t="s">
        <v>635</v>
      </c>
      <c r="D691" s="88" t="s">
        <v>420</v>
      </c>
      <c r="E691" s="88"/>
      <c r="F691" s="87">
        <v>103047275.13</v>
      </c>
      <c r="G691" s="87">
        <v>103017345.77</v>
      </c>
      <c r="H691" s="86">
        <v>103204722.72</v>
      </c>
    </row>
    <row r="692" spans="1:8" outlineLevel="5" x14ac:dyDescent="0.25">
      <c r="A692" s="85" t="s">
        <v>645</v>
      </c>
      <c r="B692" s="84" t="s">
        <v>1153</v>
      </c>
      <c r="C692" s="84" t="s">
        <v>635</v>
      </c>
      <c r="D692" s="84" t="s">
        <v>644</v>
      </c>
      <c r="E692" s="84"/>
      <c r="F692" s="83">
        <v>103047275.13</v>
      </c>
      <c r="G692" s="83">
        <v>103017345.77</v>
      </c>
      <c r="H692" s="82">
        <v>103204722.72</v>
      </c>
    </row>
    <row r="693" spans="1:8" ht="25.5" outlineLevel="6" x14ac:dyDescent="0.25">
      <c r="A693" s="81" t="s">
        <v>643</v>
      </c>
      <c r="B693" s="80" t="s">
        <v>1153</v>
      </c>
      <c r="C693" s="80" t="s">
        <v>635</v>
      </c>
      <c r="D693" s="80" t="s">
        <v>642</v>
      </c>
      <c r="E693" s="80"/>
      <c r="F693" s="79">
        <v>84008303.230000004</v>
      </c>
      <c r="G693" s="79">
        <v>84048630.739999995</v>
      </c>
      <c r="H693" s="78">
        <v>84211342.260000005</v>
      </c>
    </row>
    <row r="694" spans="1:8" ht="25.5" outlineLevel="7" x14ac:dyDescent="0.25">
      <c r="A694" s="120" t="s">
        <v>322</v>
      </c>
      <c r="B694" s="119" t="s">
        <v>1153</v>
      </c>
      <c r="C694" s="119" t="s">
        <v>635</v>
      </c>
      <c r="D694" s="119" t="s">
        <v>642</v>
      </c>
      <c r="E694" s="119" t="s">
        <v>319</v>
      </c>
      <c r="F694" s="118">
        <v>84008303.230000004</v>
      </c>
      <c r="G694" s="118">
        <v>84048630.739999995</v>
      </c>
      <c r="H694" s="117">
        <v>84211342.260000005</v>
      </c>
    </row>
    <row r="695" spans="1:8" ht="25.5" outlineLevel="6" x14ac:dyDescent="0.25">
      <c r="A695" s="81" t="s">
        <v>641</v>
      </c>
      <c r="B695" s="80" t="s">
        <v>1153</v>
      </c>
      <c r="C695" s="80" t="s">
        <v>635</v>
      </c>
      <c r="D695" s="80" t="s">
        <v>640</v>
      </c>
      <c r="E695" s="80"/>
      <c r="F695" s="79">
        <v>68000</v>
      </c>
      <c r="G695" s="79">
        <v>0</v>
      </c>
      <c r="H695" s="78">
        <v>0</v>
      </c>
    </row>
    <row r="696" spans="1:8" ht="25.5" outlineLevel="7" x14ac:dyDescent="0.25">
      <c r="A696" s="120" t="s">
        <v>322</v>
      </c>
      <c r="B696" s="119" t="s">
        <v>1153</v>
      </c>
      <c r="C696" s="119" t="s">
        <v>635</v>
      </c>
      <c r="D696" s="119" t="s">
        <v>640</v>
      </c>
      <c r="E696" s="119" t="s">
        <v>319</v>
      </c>
      <c r="F696" s="118">
        <v>68000</v>
      </c>
      <c r="G696" s="118">
        <v>0</v>
      </c>
      <c r="H696" s="117">
        <v>0</v>
      </c>
    </row>
    <row r="697" spans="1:8" ht="38.25" outlineLevel="6" x14ac:dyDescent="0.25">
      <c r="A697" s="81" t="s">
        <v>639</v>
      </c>
      <c r="B697" s="80" t="s">
        <v>1153</v>
      </c>
      <c r="C697" s="80" t="s">
        <v>635</v>
      </c>
      <c r="D697" s="80" t="s">
        <v>638</v>
      </c>
      <c r="E697" s="80"/>
      <c r="F697" s="79">
        <v>18970971.899999999</v>
      </c>
      <c r="G697" s="79">
        <v>18968715.030000001</v>
      </c>
      <c r="H697" s="78">
        <v>18993380.460000001</v>
      </c>
    </row>
    <row r="698" spans="1:8" ht="25.5" outlineLevel="7" x14ac:dyDescent="0.25">
      <c r="A698" s="120" t="s">
        <v>322</v>
      </c>
      <c r="B698" s="119" t="s">
        <v>1153</v>
      </c>
      <c r="C698" s="119" t="s">
        <v>635</v>
      </c>
      <c r="D698" s="119" t="s">
        <v>638</v>
      </c>
      <c r="E698" s="119" t="s">
        <v>319</v>
      </c>
      <c r="F698" s="118">
        <v>18970971.899999999</v>
      </c>
      <c r="G698" s="118">
        <v>18968715.030000001</v>
      </c>
      <c r="H698" s="117">
        <v>18993380.460000001</v>
      </c>
    </row>
    <row r="699" spans="1:8" outlineLevel="3" x14ac:dyDescent="0.25">
      <c r="A699" s="93" t="s">
        <v>389</v>
      </c>
      <c r="B699" s="92" t="s">
        <v>1153</v>
      </c>
      <c r="C699" s="92" t="s">
        <v>635</v>
      </c>
      <c r="D699" s="92" t="s">
        <v>388</v>
      </c>
      <c r="E699" s="92"/>
      <c r="F699" s="91">
        <v>2066569.21</v>
      </c>
      <c r="G699" s="91">
        <v>2066569.21</v>
      </c>
      <c r="H699" s="90">
        <v>2066569.21</v>
      </c>
    </row>
    <row r="700" spans="1:8" outlineLevel="4" x14ac:dyDescent="0.25">
      <c r="A700" s="89" t="s">
        <v>387</v>
      </c>
      <c r="B700" s="88" t="s">
        <v>1153</v>
      </c>
      <c r="C700" s="88" t="s">
        <v>635</v>
      </c>
      <c r="D700" s="88" t="s">
        <v>386</v>
      </c>
      <c r="E700" s="88"/>
      <c r="F700" s="87">
        <v>2066569.21</v>
      </c>
      <c r="G700" s="87">
        <v>2066569.21</v>
      </c>
      <c r="H700" s="86">
        <v>2066569.21</v>
      </c>
    </row>
    <row r="701" spans="1:8" outlineLevel="5" x14ac:dyDescent="0.25">
      <c r="A701" s="85" t="s">
        <v>385</v>
      </c>
      <c r="B701" s="84" t="s">
        <v>1153</v>
      </c>
      <c r="C701" s="84" t="s">
        <v>635</v>
      </c>
      <c r="D701" s="84" t="s">
        <v>384</v>
      </c>
      <c r="E701" s="84"/>
      <c r="F701" s="83">
        <v>2066569.21</v>
      </c>
      <c r="G701" s="83">
        <v>2066569.21</v>
      </c>
      <c r="H701" s="82">
        <v>2066569.21</v>
      </c>
    </row>
    <row r="702" spans="1:8" ht="38.25" outlineLevel="6" x14ac:dyDescent="0.25">
      <c r="A702" s="81" t="s">
        <v>637</v>
      </c>
      <c r="B702" s="80" t="s">
        <v>1153</v>
      </c>
      <c r="C702" s="80" t="s">
        <v>635</v>
      </c>
      <c r="D702" s="80" t="s">
        <v>636</v>
      </c>
      <c r="E702" s="80"/>
      <c r="F702" s="79">
        <v>2066569.21</v>
      </c>
      <c r="G702" s="79">
        <v>2066569.21</v>
      </c>
      <c r="H702" s="78">
        <v>2066569.21</v>
      </c>
    </row>
    <row r="703" spans="1:8" ht="25.5" outlineLevel="7" x14ac:dyDescent="0.25">
      <c r="A703" s="120" t="s">
        <v>322</v>
      </c>
      <c r="B703" s="119" t="s">
        <v>1153</v>
      </c>
      <c r="C703" s="119" t="s">
        <v>635</v>
      </c>
      <c r="D703" s="119" t="s">
        <v>636</v>
      </c>
      <c r="E703" s="119" t="s">
        <v>319</v>
      </c>
      <c r="F703" s="118">
        <v>2066569.21</v>
      </c>
      <c r="G703" s="118">
        <v>2066569.21</v>
      </c>
      <c r="H703" s="117">
        <v>2066569.21</v>
      </c>
    </row>
    <row r="704" spans="1:8" outlineLevel="3" x14ac:dyDescent="0.25">
      <c r="A704" s="93" t="s">
        <v>345</v>
      </c>
      <c r="B704" s="92" t="s">
        <v>1153</v>
      </c>
      <c r="C704" s="92" t="s">
        <v>635</v>
      </c>
      <c r="D704" s="92" t="s">
        <v>344</v>
      </c>
      <c r="E704" s="92"/>
      <c r="F704" s="91">
        <v>1839296</v>
      </c>
      <c r="G704" s="91">
        <v>1839296</v>
      </c>
      <c r="H704" s="90">
        <v>1839296</v>
      </c>
    </row>
    <row r="705" spans="1:8" outlineLevel="4" x14ac:dyDescent="0.25">
      <c r="A705" s="89" t="s">
        <v>343</v>
      </c>
      <c r="B705" s="88" t="s">
        <v>1153</v>
      </c>
      <c r="C705" s="88" t="s">
        <v>635</v>
      </c>
      <c r="D705" s="88" t="s">
        <v>342</v>
      </c>
      <c r="E705" s="88"/>
      <c r="F705" s="87">
        <v>1839296</v>
      </c>
      <c r="G705" s="87">
        <v>1839296</v>
      </c>
      <c r="H705" s="86">
        <v>1839296</v>
      </c>
    </row>
    <row r="706" spans="1:8" ht="25.5" outlineLevel="5" x14ac:dyDescent="0.25">
      <c r="A706" s="85" t="s">
        <v>341</v>
      </c>
      <c r="B706" s="84" t="s">
        <v>1153</v>
      </c>
      <c r="C706" s="84" t="s">
        <v>635</v>
      </c>
      <c r="D706" s="84" t="s">
        <v>340</v>
      </c>
      <c r="E706" s="84"/>
      <c r="F706" s="83">
        <v>1839296</v>
      </c>
      <c r="G706" s="83">
        <v>1839296</v>
      </c>
      <c r="H706" s="82">
        <v>1839296</v>
      </c>
    </row>
    <row r="707" spans="1:8" ht="25.5" outlineLevel="6" x14ac:dyDescent="0.25">
      <c r="A707" s="81" t="s">
        <v>339</v>
      </c>
      <c r="B707" s="80" t="s">
        <v>1153</v>
      </c>
      <c r="C707" s="80" t="s">
        <v>635</v>
      </c>
      <c r="D707" s="80" t="s">
        <v>337</v>
      </c>
      <c r="E707" s="80"/>
      <c r="F707" s="79">
        <v>1839296</v>
      </c>
      <c r="G707" s="79">
        <v>1839296</v>
      </c>
      <c r="H707" s="78">
        <v>1839296</v>
      </c>
    </row>
    <row r="708" spans="1:8" ht="25.5" outlineLevel="7" x14ac:dyDescent="0.25">
      <c r="A708" s="120" t="s">
        <v>322</v>
      </c>
      <c r="B708" s="119" t="s">
        <v>1153</v>
      </c>
      <c r="C708" s="119" t="s">
        <v>635</v>
      </c>
      <c r="D708" s="119" t="s">
        <v>337</v>
      </c>
      <c r="E708" s="119" t="s">
        <v>319</v>
      </c>
      <c r="F708" s="118">
        <v>1839296</v>
      </c>
      <c r="G708" s="118">
        <v>1839296</v>
      </c>
      <c r="H708" s="117">
        <v>1839296</v>
      </c>
    </row>
    <row r="709" spans="1:8" outlineLevel="2" x14ac:dyDescent="0.25">
      <c r="A709" s="97" t="s">
        <v>634</v>
      </c>
      <c r="B709" s="96" t="s">
        <v>1153</v>
      </c>
      <c r="C709" s="96" t="s">
        <v>591</v>
      </c>
      <c r="D709" s="96"/>
      <c r="E709" s="96"/>
      <c r="F709" s="95">
        <v>26766.67</v>
      </c>
      <c r="G709" s="95">
        <v>18000</v>
      </c>
      <c r="H709" s="94">
        <v>18000</v>
      </c>
    </row>
    <row r="710" spans="1:8" outlineLevel="3" x14ac:dyDescent="0.25">
      <c r="A710" s="93" t="s">
        <v>423</v>
      </c>
      <c r="B710" s="92" t="s">
        <v>1153</v>
      </c>
      <c r="C710" s="92" t="s">
        <v>591</v>
      </c>
      <c r="D710" s="92" t="s">
        <v>422</v>
      </c>
      <c r="E710" s="92"/>
      <c r="F710" s="91">
        <v>26766.67</v>
      </c>
      <c r="G710" s="91">
        <v>18000</v>
      </c>
      <c r="H710" s="90">
        <v>18000</v>
      </c>
    </row>
    <row r="711" spans="1:8" ht="25.5" outlineLevel="4" x14ac:dyDescent="0.25">
      <c r="A711" s="89" t="s">
        <v>554</v>
      </c>
      <c r="B711" s="88" t="s">
        <v>1153</v>
      </c>
      <c r="C711" s="88" t="s">
        <v>591</v>
      </c>
      <c r="D711" s="88" t="s">
        <v>553</v>
      </c>
      <c r="E711" s="88"/>
      <c r="F711" s="87">
        <v>26766.67</v>
      </c>
      <c r="G711" s="87">
        <v>18000</v>
      </c>
      <c r="H711" s="86">
        <v>18000</v>
      </c>
    </row>
    <row r="712" spans="1:8" outlineLevel="5" x14ac:dyDescent="0.25">
      <c r="A712" s="85" t="s">
        <v>552</v>
      </c>
      <c r="B712" s="84" t="s">
        <v>1153</v>
      </c>
      <c r="C712" s="84" t="s">
        <v>591</v>
      </c>
      <c r="D712" s="84" t="s">
        <v>551</v>
      </c>
      <c r="E712" s="84"/>
      <c r="F712" s="83">
        <v>26766.67</v>
      </c>
      <c r="G712" s="83">
        <v>18000</v>
      </c>
      <c r="H712" s="82">
        <v>18000</v>
      </c>
    </row>
    <row r="713" spans="1:8" ht="38.25" outlineLevel="6" x14ac:dyDescent="0.25">
      <c r="A713" s="81" t="s">
        <v>550</v>
      </c>
      <c r="B713" s="80" t="s">
        <v>1153</v>
      </c>
      <c r="C713" s="80" t="s">
        <v>591</v>
      </c>
      <c r="D713" s="80" t="s">
        <v>548</v>
      </c>
      <c r="E713" s="80"/>
      <c r="F713" s="79">
        <v>26766.67</v>
      </c>
      <c r="G713" s="79">
        <v>18000</v>
      </c>
      <c r="H713" s="78">
        <v>18000</v>
      </c>
    </row>
    <row r="714" spans="1:8" outlineLevel="7" x14ac:dyDescent="0.25">
      <c r="A714" s="120" t="s">
        <v>364</v>
      </c>
      <c r="B714" s="119" t="s">
        <v>1153</v>
      </c>
      <c r="C714" s="119" t="s">
        <v>591</v>
      </c>
      <c r="D714" s="119" t="s">
        <v>548</v>
      </c>
      <c r="E714" s="119" t="s">
        <v>361</v>
      </c>
      <c r="F714" s="118">
        <v>26766.67</v>
      </c>
      <c r="G714" s="118">
        <v>18000</v>
      </c>
      <c r="H714" s="117">
        <v>18000</v>
      </c>
    </row>
    <row r="715" spans="1:8" outlineLevel="2" x14ac:dyDescent="0.25">
      <c r="A715" s="97" t="s">
        <v>589</v>
      </c>
      <c r="B715" s="96" t="s">
        <v>1153</v>
      </c>
      <c r="C715" s="96" t="s">
        <v>549</v>
      </c>
      <c r="D715" s="96"/>
      <c r="E715" s="96"/>
      <c r="F715" s="95">
        <v>29533245.609999999</v>
      </c>
      <c r="G715" s="95">
        <v>28727425.969999999</v>
      </c>
      <c r="H715" s="94">
        <v>28748190.809999999</v>
      </c>
    </row>
    <row r="716" spans="1:8" outlineLevel="3" x14ac:dyDescent="0.25">
      <c r="A716" s="93" t="s">
        <v>530</v>
      </c>
      <c r="B716" s="92" t="s">
        <v>1153</v>
      </c>
      <c r="C716" s="92" t="s">
        <v>549</v>
      </c>
      <c r="D716" s="92" t="s">
        <v>529</v>
      </c>
      <c r="E716" s="92"/>
      <c r="F716" s="91">
        <v>8698956.4199999999</v>
      </c>
      <c r="G716" s="91">
        <v>8071993.1799999997</v>
      </c>
      <c r="H716" s="90">
        <v>8092758.0199999996</v>
      </c>
    </row>
    <row r="717" spans="1:8" outlineLevel="5" x14ac:dyDescent="0.25">
      <c r="A717" s="85" t="s">
        <v>588</v>
      </c>
      <c r="B717" s="84" t="s">
        <v>1153</v>
      </c>
      <c r="C717" s="84" t="s">
        <v>549</v>
      </c>
      <c r="D717" s="84" t="s">
        <v>587</v>
      </c>
      <c r="E717" s="84"/>
      <c r="F717" s="83">
        <v>8698956.4199999999</v>
      </c>
      <c r="G717" s="83">
        <v>8071993.1799999997</v>
      </c>
      <c r="H717" s="82">
        <v>8092758.0199999996</v>
      </c>
    </row>
    <row r="718" spans="1:8" ht="25.5" outlineLevel="6" x14ac:dyDescent="0.25">
      <c r="A718" s="81" t="s">
        <v>586</v>
      </c>
      <c r="B718" s="80" t="s">
        <v>1153</v>
      </c>
      <c r="C718" s="80" t="s">
        <v>549</v>
      </c>
      <c r="D718" s="80" t="s">
        <v>585</v>
      </c>
      <c r="E718" s="80"/>
      <c r="F718" s="79">
        <v>7579552.75</v>
      </c>
      <c r="G718" s="79">
        <v>7581508.6299999999</v>
      </c>
      <c r="H718" s="78">
        <v>7597505.46</v>
      </c>
    </row>
    <row r="719" spans="1:8" ht="25.5" outlineLevel="7" x14ac:dyDescent="0.25">
      <c r="A719" s="120" t="s">
        <v>322</v>
      </c>
      <c r="B719" s="119" t="s">
        <v>1153</v>
      </c>
      <c r="C719" s="119" t="s">
        <v>549</v>
      </c>
      <c r="D719" s="119" t="s">
        <v>585</v>
      </c>
      <c r="E719" s="119" t="s">
        <v>319</v>
      </c>
      <c r="F719" s="118">
        <v>7579552.75</v>
      </c>
      <c r="G719" s="118">
        <v>7581508.6299999999</v>
      </c>
      <c r="H719" s="117">
        <v>7597505.46</v>
      </c>
    </row>
    <row r="720" spans="1:8" outlineLevel="6" x14ac:dyDescent="0.25">
      <c r="A720" s="81" t="s">
        <v>584</v>
      </c>
      <c r="B720" s="80" t="s">
        <v>1153</v>
      </c>
      <c r="C720" s="80" t="s">
        <v>549</v>
      </c>
      <c r="D720" s="80" t="s">
        <v>583</v>
      </c>
      <c r="E720" s="80"/>
      <c r="F720" s="79">
        <v>97167.76</v>
      </c>
      <c r="G720" s="79">
        <v>97167.76</v>
      </c>
      <c r="H720" s="78">
        <v>97167.76</v>
      </c>
    </row>
    <row r="721" spans="1:8" ht="25.5" outlineLevel="7" x14ac:dyDescent="0.25">
      <c r="A721" s="120" t="s">
        <v>322</v>
      </c>
      <c r="B721" s="119" t="s">
        <v>1153</v>
      </c>
      <c r="C721" s="119" t="s">
        <v>549</v>
      </c>
      <c r="D721" s="119" t="s">
        <v>583</v>
      </c>
      <c r="E721" s="119" t="s">
        <v>319</v>
      </c>
      <c r="F721" s="118">
        <v>97167.76</v>
      </c>
      <c r="G721" s="118">
        <v>97167.76</v>
      </c>
      <c r="H721" s="117">
        <v>97167.76</v>
      </c>
    </row>
    <row r="722" spans="1:8" ht="25.5" outlineLevel="6" x14ac:dyDescent="0.25">
      <c r="A722" s="81" t="s">
        <v>582</v>
      </c>
      <c r="B722" s="80" t="s">
        <v>1153</v>
      </c>
      <c r="C722" s="80" t="s">
        <v>549</v>
      </c>
      <c r="D722" s="80" t="s">
        <v>581</v>
      </c>
      <c r="E722" s="80"/>
      <c r="F722" s="79">
        <v>154778.91</v>
      </c>
      <c r="G722" s="79">
        <v>156216.79</v>
      </c>
      <c r="H722" s="78">
        <v>160984.79999999999</v>
      </c>
    </row>
    <row r="723" spans="1:8" ht="25.5" outlineLevel="7" x14ac:dyDescent="0.25">
      <c r="A723" s="120" t="s">
        <v>322</v>
      </c>
      <c r="B723" s="119" t="s">
        <v>1153</v>
      </c>
      <c r="C723" s="119" t="s">
        <v>549</v>
      </c>
      <c r="D723" s="119" t="s">
        <v>581</v>
      </c>
      <c r="E723" s="119" t="s">
        <v>319</v>
      </c>
      <c r="F723" s="118">
        <v>154778.91</v>
      </c>
      <c r="G723" s="118">
        <v>156216.79</v>
      </c>
      <c r="H723" s="117">
        <v>160984.79999999999</v>
      </c>
    </row>
    <row r="724" spans="1:8" ht="25.5" outlineLevel="6" x14ac:dyDescent="0.25">
      <c r="A724" s="81" t="s">
        <v>580</v>
      </c>
      <c r="B724" s="80" t="s">
        <v>1153</v>
      </c>
      <c r="C724" s="80" t="s">
        <v>549</v>
      </c>
      <c r="D724" s="80" t="s">
        <v>579</v>
      </c>
      <c r="E724" s="80"/>
      <c r="F724" s="79">
        <v>237100</v>
      </c>
      <c r="G724" s="79">
        <v>237100</v>
      </c>
      <c r="H724" s="78">
        <v>237100</v>
      </c>
    </row>
    <row r="725" spans="1:8" ht="25.5" outlineLevel="7" x14ac:dyDescent="0.25">
      <c r="A725" s="120" t="s">
        <v>322</v>
      </c>
      <c r="B725" s="119" t="s">
        <v>1153</v>
      </c>
      <c r="C725" s="119" t="s">
        <v>549</v>
      </c>
      <c r="D725" s="119" t="s">
        <v>579</v>
      </c>
      <c r="E725" s="119" t="s">
        <v>319</v>
      </c>
      <c r="F725" s="118">
        <v>237100</v>
      </c>
      <c r="G725" s="118">
        <v>237100</v>
      </c>
      <c r="H725" s="117">
        <v>237100</v>
      </c>
    </row>
    <row r="726" spans="1:8" ht="38.25" outlineLevel="6" x14ac:dyDescent="0.25">
      <c r="A726" s="81" t="s">
        <v>578</v>
      </c>
      <c r="B726" s="80" t="s">
        <v>1153</v>
      </c>
      <c r="C726" s="80" t="s">
        <v>549</v>
      </c>
      <c r="D726" s="80" t="s">
        <v>577</v>
      </c>
      <c r="E726" s="80"/>
      <c r="F726" s="79">
        <v>630357</v>
      </c>
      <c r="G726" s="79">
        <v>0</v>
      </c>
      <c r="H726" s="78">
        <v>0</v>
      </c>
    </row>
    <row r="727" spans="1:8" ht="25.5" outlineLevel="7" x14ac:dyDescent="0.25">
      <c r="A727" s="120" t="s">
        <v>322</v>
      </c>
      <c r="B727" s="119" t="s">
        <v>1153</v>
      </c>
      <c r="C727" s="119" t="s">
        <v>549</v>
      </c>
      <c r="D727" s="119" t="s">
        <v>577</v>
      </c>
      <c r="E727" s="119" t="s">
        <v>319</v>
      </c>
      <c r="F727" s="118">
        <v>630357</v>
      </c>
      <c r="G727" s="118">
        <v>0</v>
      </c>
      <c r="H727" s="117">
        <v>0</v>
      </c>
    </row>
    <row r="728" spans="1:8" outlineLevel="3" x14ac:dyDescent="0.25">
      <c r="A728" s="93" t="s">
        <v>423</v>
      </c>
      <c r="B728" s="92" t="s">
        <v>1153</v>
      </c>
      <c r="C728" s="92" t="s">
        <v>549</v>
      </c>
      <c r="D728" s="92" t="s">
        <v>422</v>
      </c>
      <c r="E728" s="92"/>
      <c r="F728" s="91">
        <v>20834289.190000001</v>
      </c>
      <c r="G728" s="91">
        <v>20655432.789999999</v>
      </c>
      <c r="H728" s="90">
        <v>20655432.789999999</v>
      </c>
    </row>
    <row r="729" spans="1:8" outlineLevel="4" x14ac:dyDescent="0.25">
      <c r="A729" s="89" t="s">
        <v>576</v>
      </c>
      <c r="B729" s="88" t="s">
        <v>1153</v>
      </c>
      <c r="C729" s="88" t="s">
        <v>549</v>
      </c>
      <c r="D729" s="88" t="s">
        <v>575</v>
      </c>
      <c r="E729" s="88"/>
      <c r="F729" s="87">
        <v>10654791.4</v>
      </c>
      <c r="G729" s="87">
        <v>10475935</v>
      </c>
      <c r="H729" s="86">
        <v>10475935</v>
      </c>
    </row>
    <row r="730" spans="1:8" outlineLevel="5" x14ac:dyDescent="0.25">
      <c r="A730" s="85" t="s">
        <v>574</v>
      </c>
      <c r="B730" s="84" t="s">
        <v>1153</v>
      </c>
      <c r="C730" s="84" t="s">
        <v>549</v>
      </c>
      <c r="D730" s="84" t="s">
        <v>573</v>
      </c>
      <c r="E730" s="84"/>
      <c r="F730" s="83">
        <v>6446000</v>
      </c>
      <c r="G730" s="83">
        <v>6446000</v>
      </c>
      <c r="H730" s="82">
        <v>6446000</v>
      </c>
    </row>
    <row r="731" spans="1:8" ht="25.5" outlineLevel="6" x14ac:dyDescent="0.25">
      <c r="A731" s="81" t="s">
        <v>572</v>
      </c>
      <c r="B731" s="80" t="s">
        <v>1153</v>
      </c>
      <c r="C731" s="80" t="s">
        <v>549</v>
      </c>
      <c r="D731" s="80" t="s">
        <v>571</v>
      </c>
      <c r="E731" s="80"/>
      <c r="F731" s="79">
        <v>3223000</v>
      </c>
      <c r="G731" s="79">
        <v>3223000</v>
      </c>
      <c r="H731" s="78">
        <v>3223000</v>
      </c>
    </row>
    <row r="732" spans="1:8" ht="25.5" outlineLevel="7" x14ac:dyDescent="0.25">
      <c r="A732" s="120" t="s">
        <v>322</v>
      </c>
      <c r="B732" s="119" t="s">
        <v>1153</v>
      </c>
      <c r="C732" s="119" t="s">
        <v>549</v>
      </c>
      <c r="D732" s="119" t="s">
        <v>571</v>
      </c>
      <c r="E732" s="119" t="s">
        <v>319</v>
      </c>
      <c r="F732" s="118">
        <v>3223000</v>
      </c>
      <c r="G732" s="118">
        <v>3223000</v>
      </c>
      <c r="H732" s="117">
        <v>3223000</v>
      </c>
    </row>
    <row r="733" spans="1:8" ht="25.5" outlineLevel="6" x14ac:dyDescent="0.25">
      <c r="A733" s="81" t="s">
        <v>570</v>
      </c>
      <c r="B733" s="80" t="s">
        <v>1153</v>
      </c>
      <c r="C733" s="80" t="s">
        <v>549</v>
      </c>
      <c r="D733" s="80" t="s">
        <v>569</v>
      </c>
      <c r="E733" s="80"/>
      <c r="F733" s="79">
        <v>3223000</v>
      </c>
      <c r="G733" s="79">
        <v>3223000</v>
      </c>
      <c r="H733" s="78">
        <v>3223000</v>
      </c>
    </row>
    <row r="734" spans="1:8" ht="25.5" outlineLevel="7" x14ac:dyDescent="0.25">
      <c r="A734" s="120" t="s">
        <v>322</v>
      </c>
      <c r="B734" s="119" t="s">
        <v>1153</v>
      </c>
      <c r="C734" s="119" t="s">
        <v>549</v>
      </c>
      <c r="D734" s="119" t="s">
        <v>569</v>
      </c>
      <c r="E734" s="119" t="s">
        <v>319</v>
      </c>
      <c r="F734" s="118">
        <v>3223000</v>
      </c>
      <c r="G734" s="118">
        <v>3223000</v>
      </c>
      <c r="H734" s="117">
        <v>3223000</v>
      </c>
    </row>
    <row r="735" spans="1:8" outlineLevel="5" x14ac:dyDescent="0.25">
      <c r="A735" s="85" t="s">
        <v>568</v>
      </c>
      <c r="B735" s="84" t="s">
        <v>1153</v>
      </c>
      <c r="C735" s="84" t="s">
        <v>549</v>
      </c>
      <c r="D735" s="84" t="s">
        <v>567</v>
      </c>
      <c r="E735" s="84"/>
      <c r="F735" s="83">
        <v>3743935</v>
      </c>
      <c r="G735" s="83">
        <v>3743935</v>
      </c>
      <c r="H735" s="82">
        <v>3743935</v>
      </c>
    </row>
    <row r="736" spans="1:8" outlineLevel="6" x14ac:dyDescent="0.25">
      <c r="A736" s="81" t="s">
        <v>566</v>
      </c>
      <c r="B736" s="80" t="s">
        <v>1153</v>
      </c>
      <c r="C736" s="80" t="s">
        <v>549</v>
      </c>
      <c r="D736" s="80" t="s">
        <v>565</v>
      </c>
      <c r="E736" s="80"/>
      <c r="F736" s="79">
        <v>3743935</v>
      </c>
      <c r="G736" s="79">
        <v>3743935</v>
      </c>
      <c r="H736" s="78">
        <v>3743935</v>
      </c>
    </row>
    <row r="737" spans="1:8" ht="25.5" outlineLevel="7" x14ac:dyDescent="0.25">
      <c r="A737" s="120" t="s">
        <v>322</v>
      </c>
      <c r="B737" s="119" t="s">
        <v>1153</v>
      </c>
      <c r="C737" s="119" t="s">
        <v>549</v>
      </c>
      <c r="D737" s="119" t="s">
        <v>565</v>
      </c>
      <c r="E737" s="119" t="s">
        <v>319</v>
      </c>
      <c r="F737" s="118">
        <v>3743935</v>
      </c>
      <c r="G737" s="118">
        <v>3743935</v>
      </c>
      <c r="H737" s="117">
        <v>3743935</v>
      </c>
    </row>
    <row r="738" spans="1:8" outlineLevel="5" x14ac:dyDescent="0.25">
      <c r="A738" s="85" t="s">
        <v>564</v>
      </c>
      <c r="B738" s="84" t="s">
        <v>1153</v>
      </c>
      <c r="C738" s="84" t="s">
        <v>549</v>
      </c>
      <c r="D738" s="84" t="s">
        <v>563</v>
      </c>
      <c r="E738" s="84"/>
      <c r="F738" s="83">
        <v>464856.4</v>
      </c>
      <c r="G738" s="83">
        <v>286000</v>
      </c>
      <c r="H738" s="82">
        <v>286000</v>
      </c>
    </row>
    <row r="739" spans="1:8" outlineLevel="6" x14ac:dyDescent="0.25">
      <c r="A739" s="81" t="s">
        <v>562</v>
      </c>
      <c r="B739" s="80" t="s">
        <v>1153</v>
      </c>
      <c r="C739" s="80" t="s">
        <v>549</v>
      </c>
      <c r="D739" s="80" t="s">
        <v>561</v>
      </c>
      <c r="E739" s="80"/>
      <c r="F739" s="79">
        <v>193506.4</v>
      </c>
      <c r="G739" s="79">
        <v>166000</v>
      </c>
      <c r="H739" s="78">
        <v>166000</v>
      </c>
    </row>
    <row r="740" spans="1:8" outlineLevel="7" x14ac:dyDescent="0.25">
      <c r="A740" s="120" t="s">
        <v>364</v>
      </c>
      <c r="B740" s="119" t="s">
        <v>1153</v>
      </c>
      <c r="C740" s="119" t="s">
        <v>549</v>
      </c>
      <c r="D740" s="119" t="s">
        <v>561</v>
      </c>
      <c r="E740" s="119" t="s">
        <v>361</v>
      </c>
      <c r="F740" s="118">
        <v>27506.400000000001</v>
      </c>
      <c r="G740" s="118">
        <v>0</v>
      </c>
      <c r="H740" s="117">
        <v>0</v>
      </c>
    </row>
    <row r="741" spans="1:8" outlineLevel="7" x14ac:dyDescent="0.25">
      <c r="A741" s="120" t="s">
        <v>392</v>
      </c>
      <c r="B741" s="119" t="s">
        <v>1153</v>
      </c>
      <c r="C741" s="119" t="s">
        <v>549</v>
      </c>
      <c r="D741" s="119" t="s">
        <v>561</v>
      </c>
      <c r="E741" s="119" t="s">
        <v>390</v>
      </c>
      <c r="F741" s="118">
        <v>166000</v>
      </c>
      <c r="G741" s="118">
        <v>166000</v>
      </c>
      <c r="H741" s="117">
        <v>166000</v>
      </c>
    </row>
    <row r="742" spans="1:8" outlineLevel="6" x14ac:dyDescent="0.25">
      <c r="A742" s="81" t="s">
        <v>560</v>
      </c>
      <c r="B742" s="80" t="s">
        <v>1153</v>
      </c>
      <c r="C742" s="80" t="s">
        <v>549</v>
      </c>
      <c r="D742" s="80" t="s">
        <v>559</v>
      </c>
      <c r="E742" s="80"/>
      <c r="F742" s="79">
        <v>271350</v>
      </c>
      <c r="G742" s="79">
        <v>120000</v>
      </c>
      <c r="H742" s="78">
        <v>120000</v>
      </c>
    </row>
    <row r="743" spans="1:8" outlineLevel="7" x14ac:dyDescent="0.25">
      <c r="A743" s="120" t="s">
        <v>364</v>
      </c>
      <c r="B743" s="119" t="s">
        <v>1153</v>
      </c>
      <c r="C743" s="119" t="s">
        <v>549</v>
      </c>
      <c r="D743" s="119" t="s">
        <v>559</v>
      </c>
      <c r="E743" s="119" t="s">
        <v>361</v>
      </c>
      <c r="F743" s="118">
        <v>271350</v>
      </c>
      <c r="G743" s="118">
        <v>120000</v>
      </c>
      <c r="H743" s="117">
        <v>120000</v>
      </c>
    </row>
    <row r="744" spans="1:8" ht="25.5" outlineLevel="4" x14ac:dyDescent="0.25">
      <c r="A744" s="89" t="s">
        <v>421</v>
      </c>
      <c r="B744" s="88" t="s">
        <v>1153</v>
      </c>
      <c r="C744" s="88" t="s">
        <v>549</v>
      </c>
      <c r="D744" s="88" t="s">
        <v>420</v>
      </c>
      <c r="E744" s="88"/>
      <c r="F744" s="87">
        <v>9792899.3300000001</v>
      </c>
      <c r="G744" s="87">
        <v>9792899.3300000001</v>
      </c>
      <c r="H744" s="86">
        <v>9792899.3300000001</v>
      </c>
    </row>
    <row r="745" spans="1:8" outlineLevel="5" x14ac:dyDescent="0.25">
      <c r="A745" s="85" t="s">
        <v>558</v>
      </c>
      <c r="B745" s="84" t="s">
        <v>1153</v>
      </c>
      <c r="C745" s="84" t="s">
        <v>549</v>
      </c>
      <c r="D745" s="84" t="s">
        <v>557</v>
      </c>
      <c r="E745" s="84"/>
      <c r="F745" s="83">
        <v>9792899.3300000001</v>
      </c>
      <c r="G745" s="83">
        <v>9792899.3300000001</v>
      </c>
      <c r="H745" s="82">
        <v>9792899.3300000001</v>
      </c>
    </row>
    <row r="746" spans="1:8" outlineLevel="6" x14ac:dyDescent="0.25">
      <c r="A746" s="81" t="s">
        <v>556</v>
      </c>
      <c r="B746" s="80" t="s">
        <v>1153</v>
      </c>
      <c r="C746" s="80" t="s">
        <v>549</v>
      </c>
      <c r="D746" s="80" t="s">
        <v>555</v>
      </c>
      <c r="E746" s="80"/>
      <c r="F746" s="79">
        <v>9792899.3300000001</v>
      </c>
      <c r="G746" s="79">
        <v>9792899.3300000001</v>
      </c>
      <c r="H746" s="78">
        <v>9792899.3300000001</v>
      </c>
    </row>
    <row r="747" spans="1:8" ht="25.5" outlineLevel="7" x14ac:dyDescent="0.25">
      <c r="A747" s="120" t="s">
        <v>322</v>
      </c>
      <c r="B747" s="119" t="s">
        <v>1153</v>
      </c>
      <c r="C747" s="119" t="s">
        <v>549</v>
      </c>
      <c r="D747" s="119" t="s">
        <v>555</v>
      </c>
      <c r="E747" s="119" t="s">
        <v>319</v>
      </c>
      <c r="F747" s="118">
        <v>9792899.3300000001</v>
      </c>
      <c r="G747" s="118">
        <v>9792899.3300000001</v>
      </c>
      <c r="H747" s="117">
        <v>9792899.3300000001</v>
      </c>
    </row>
    <row r="748" spans="1:8" ht="25.5" outlineLevel="4" x14ac:dyDescent="0.25">
      <c r="A748" s="89" t="s">
        <v>554</v>
      </c>
      <c r="B748" s="88" t="s">
        <v>1153</v>
      </c>
      <c r="C748" s="88" t="s">
        <v>549</v>
      </c>
      <c r="D748" s="88" t="s">
        <v>553</v>
      </c>
      <c r="E748" s="88"/>
      <c r="F748" s="87">
        <v>386598.46</v>
      </c>
      <c r="G748" s="87">
        <v>386598.46</v>
      </c>
      <c r="H748" s="86">
        <v>386598.46</v>
      </c>
    </row>
    <row r="749" spans="1:8" outlineLevel="5" x14ac:dyDescent="0.25">
      <c r="A749" s="85" t="s">
        <v>552</v>
      </c>
      <c r="B749" s="84" t="s">
        <v>1153</v>
      </c>
      <c r="C749" s="84" t="s">
        <v>549</v>
      </c>
      <c r="D749" s="84" t="s">
        <v>551</v>
      </c>
      <c r="E749" s="84"/>
      <c r="F749" s="83">
        <v>386598.46</v>
      </c>
      <c r="G749" s="83">
        <v>386598.46</v>
      </c>
      <c r="H749" s="82">
        <v>386598.46</v>
      </c>
    </row>
    <row r="750" spans="1:8" ht="38.25" outlineLevel="6" x14ac:dyDescent="0.25">
      <c r="A750" s="81" t="s">
        <v>550</v>
      </c>
      <c r="B750" s="80" t="s">
        <v>1153</v>
      </c>
      <c r="C750" s="80" t="s">
        <v>549</v>
      </c>
      <c r="D750" s="80" t="s">
        <v>548</v>
      </c>
      <c r="E750" s="80"/>
      <c r="F750" s="79">
        <v>386598.46</v>
      </c>
      <c r="G750" s="79">
        <v>386598.46</v>
      </c>
      <c r="H750" s="78">
        <v>386598.46</v>
      </c>
    </row>
    <row r="751" spans="1:8" outlineLevel="7" x14ac:dyDescent="0.25">
      <c r="A751" s="120" t="s">
        <v>364</v>
      </c>
      <c r="B751" s="119" t="s">
        <v>1153</v>
      </c>
      <c r="C751" s="119" t="s">
        <v>549</v>
      </c>
      <c r="D751" s="119" t="s">
        <v>548</v>
      </c>
      <c r="E751" s="119" t="s">
        <v>361</v>
      </c>
      <c r="F751" s="118">
        <v>386598.46</v>
      </c>
      <c r="G751" s="118">
        <v>386598.46</v>
      </c>
      <c r="H751" s="117">
        <v>386598.46</v>
      </c>
    </row>
    <row r="752" spans="1:8" outlineLevel="1" x14ac:dyDescent="0.25">
      <c r="A752" s="101" t="s">
        <v>547</v>
      </c>
      <c r="B752" s="100" t="s">
        <v>1153</v>
      </c>
      <c r="C752" s="100" t="s">
        <v>546</v>
      </c>
      <c r="D752" s="100"/>
      <c r="E752" s="100"/>
      <c r="F752" s="99">
        <v>240059518.31999999</v>
      </c>
      <c r="G752" s="99">
        <v>227742264.63999999</v>
      </c>
      <c r="H752" s="98">
        <v>228178537.56</v>
      </c>
    </row>
    <row r="753" spans="1:8" outlineLevel="2" x14ac:dyDescent="0.25">
      <c r="A753" s="97" t="s">
        <v>545</v>
      </c>
      <c r="B753" s="96" t="s">
        <v>1153</v>
      </c>
      <c r="C753" s="96" t="s">
        <v>477</v>
      </c>
      <c r="D753" s="96"/>
      <c r="E753" s="96"/>
      <c r="F753" s="95">
        <v>240059518.31999999</v>
      </c>
      <c r="G753" s="95">
        <v>227742264.63999999</v>
      </c>
      <c r="H753" s="94">
        <v>228178537.56</v>
      </c>
    </row>
    <row r="754" spans="1:8" ht="25.5" outlineLevel="3" x14ac:dyDescent="0.25">
      <c r="A754" s="93" t="s">
        <v>544</v>
      </c>
      <c r="B754" s="92" t="s">
        <v>1153</v>
      </c>
      <c r="C754" s="92" t="s">
        <v>477</v>
      </c>
      <c r="D754" s="92" t="s">
        <v>543</v>
      </c>
      <c r="E754" s="92"/>
      <c r="F754" s="91">
        <v>28046125.170000002</v>
      </c>
      <c r="G754" s="91">
        <v>27379055.07</v>
      </c>
      <c r="H754" s="90">
        <v>27383477.469999999</v>
      </c>
    </row>
    <row r="755" spans="1:8" ht="25.5" outlineLevel="5" x14ac:dyDescent="0.25">
      <c r="A755" s="85" t="s">
        <v>542</v>
      </c>
      <c r="B755" s="84" t="s">
        <v>1153</v>
      </c>
      <c r="C755" s="84" t="s">
        <v>477</v>
      </c>
      <c r="D755" s="84" t="s">
        <v>541</v>
      </c>
      <c r="E755" s="84"/>
      <c r="F755" s="83">
        <v>195741</v>
      </c>
      <c r="G755" s="83">
        <v>220347.56</v>
      </c>
      <c r="H755" s="82">
        <v>224769.96</v>
      </c>
    </row>
    <row r="756" spans="1:8" outlineLevel="6" x14ac:dyDescent="0.25">
      <c r="A756" s="81" t="s">
        <v>540</v>
      </c>
      <c r="B756" s="80" t="s">
        <v>1153</v>
      </c>
      <c r="C756" s="80" t="s">
        <v>477</v>
      </c>
      <c r="D756" s="80" t="s">
        <v>539</v>
      </c>
      <c r="E756" s="80"/>
      <c r="F756" s="79">
        <v>195741</v>
      </c>
      <c r="G756" s="79">
        <v>220347.56</v>
      </c>
      <c r="H756" s="78">
        <v>224769.96</v>
      </c>
    </row>
    <row r="757" spans="1:8" ht="25.5" outlineLevel="7" x14ac:dyDescent="0.25">
      <c r="A757" s="120" t="s">
        <v>322</v>
      </c>
      <c r="B757" s="119" t="s">
        <v>1153</v>
      </c>
      <c r="C757" s="119" t="s">
        <v>477</v>
      </c>
      <c r="D757" s="119" t="s">
        <v>539</v>
      </c>
      <c r="E757" s="119" t="s">
        <v>319</v>
      </c>
      <c r="F757" s="118">
        <v>195741</v>
      </c>
      <c r="G757" s="118">
        <v>220347.56</v>
      </c>
      <c r="H757" s="117">
        <v>224769.96</v>
      </c>
    </row>
    <row r="758" spans="1:8" ht="25.5" outlineLevel="5" x14ac:dyDescent="0.25">
      <c r="A758" s="85" t="s">
        <v>538</v>
      </c>
      <c r="B758" s="84" t="s">
        <v>1153</v>
      </c>
      <c r="C758" s="84" t="s">
        <v>477</v>
      </c>
      <c r="D758" s="84" t="s">
        <v>537</v>
      </c>
      <c r="E758" s="84"/>
      <c r="F758" s="83">
        <v>27850384.170000002</v>
      </c>
      <c r="G758" s="83">
        <v>27158707.510000002</v>
      </c>
      <c r="H758" s="82">
        <v>27158707.510000002</v>
      </c>
    </row>
    <row r="759" spans="1:8" ht="25.5" outlineLevel="6" x14ac:dyDescent="0.25">
      <c r="A759" s="81" t="s">
        <v>536</v>
      </c>
      <c r="B759" s="80" t="s">
        <v>1153</v>
      </c>
      <c r="C759" s="80" t="s">
        <v>477</v>
      </c>
      <c r="D759" s="80" t="s">
        <v>535</v>
      </c>
      <c r="E759" s="80"/>
      <c r="F759" s="79">
        <v>26498178.84</v>
      </c>
      <c r="G759" s="79">
        <v>26498178.84</v>
      </c>
      <c r="H759" s="78">
        <v>26498178.84</v>
      </c>
    </row>
    <row r="760" spans="1:8" ht="25.5" outlineLevel="7" x14ac:dyDescent="0.25">
      <c r="A760" s="120" t="s">
        <v>322</v>
      </c>
      <c r="B760" s="119" t="s">
        <v>1153</v>
      </c>
      <c r="C760" s="119" t="s">
        <v>477</v>
      </c>
      <c r="D760" s="119" t="s">
        <v>535</v>
      </c>
      <c r="E760" s="119" t="s">
        <v>319</v>
      </c>
      <c r="F760" s="118">
        <v>26498178.84</v>
      </c>
      <c r="G760" s="118">
        <v>26498178.84</v>
      </c>
      <c r="H760" s="117">
        <v>26498178.84</v>
      </c>
    </row>
    <row r="761" spans="1:8" ht="25.5" outlineLevel="6" x14ac:dyDescent="0.25">
      <c r="A761" s="81" t="s">
        <v>534</v>
      </c>
      <c r="B761" s="80" t="s">
        <v>1153</v>
      </c>
      <c r="C761" s="80" t="s">
        <v>477</v>
      </c>
      <c r="D761" s="80" t="s">
        <v>533</v>
      </c>
      <c r="E761" s="80"/>
      <c r="F761" s="79">
        <v>660528.67000000004</v>
      </c>
      <c r="G761" s="79">
        <v>660528.67000000004</v>
      </c>
      <c r="H761" s="78">
        <v>660528.67000000004</v>
      </c>
    </row>
    <row r="762" spans="1:8" ht="25.5" outlineLevel="7" x14ac:dyDescent="0.25">
      <c r="A762" s="120" t="s">
        <v>322</v>
      </c>
      <c r="B762" s="119" t="s">
        <v>1153</v>
      </c>
      <c r="C762" s="119" t="s">
        <v>477</v>
      </c>
      <c r="D762" s="119" t="s">
        <v>533</v>
      </c>
      <c r="E762" s="119" t="s">
        <v>319</v>
      </c>
      <c r="F762" s="118">
        <v>660528.67000000004</v>
      </c>
      <c r="G762" s="118">
        <v>660528.67000000004</v>
      </c>
      <c r="H762" s="117">
        <v>660528.67000000004</v>
      </c>
    </row>
    <row r="763" spans="1:8" ht="38.25" outlineLevel="6" x14ac:dyDescent="0.25">
      <c r="A763" s="81" t="s">
        <v>532</v>
      </c>
      <c r="B763" s="80" t="s">
        <v>1153</v>
      </c>
      <c r="C763" s="80" t="s">
        <v>477</v>
      </c>
      <c r="D763" s="80" t="s">
        <v>531</v>
      </c>
      <c r="E763" s="80"/>
      <c r="F763" s="79">
        <v>691676.66</v>
      </c>
      <c r="G763" s="79">
        <v>0</v>
      </c>
      <c r="H763" s="78">
        <v>0</v>
      </c>
    </row>
    <row r="764" spans="1:8" ht="25.5" outlineLevel="7" x14ac:dyDescent="0.25">
      <c r="A764" s="120" t="s">
        <v>322</v>
      </c>
      <c r="B764" s="119" t="s">
        <v>1153</v>
      </c>
      <c r="C764" s="119" t="s">
        <v>477</v>
      </c>
      <c r="D764" s="119" t="s">
        <v>531</v>
      </c>
      <c r="E764" s="119" t="s">
        <v>319</v>
      </c>
      <c r="F764" s="118">
        <v>691676.66</v>
      </c>
      <c r="G764" s="118">
        <v>0</v>
      </c>
      <c r="H764" s="117">
        <v>0</v>
      </c>
    </row>
    <row r="765" spans="1:8" outlineLevel="3" x14ac:dyDescent="0.25">
      <c r="A765" s="93" t="s">
        <v>530</v>
      </c>
      <c r="B765" s="92" t="s">
        <v>1153</v>
      </c>
      <c r="C765" s="92" t="s">
        <v>477</v>
      </c>
      <c r="D765" s="92" t="s">
        <v>529</v>
      </c>
      <c r="E765" s="92"/>
      <c r="F765" s="91">
        <v>207790548.44999999</v>
      </c>
      <c r="G765" s="91">
        <v>196140364.87</v>
      </c>
      <c r="H765" s="90">
        <v>196572215.38999999</v>
      </c>
    </row>
    <row r="766" spans="1:8" outlineLevel="5" x14ac:dyDescent="0.25">
      <c r="A766" s="85" t="s">
        <v>528</v>
      </c>
      <c r="B766" s="84" t="s">
        <v>1153</v>
      </c>
      <c r="C766" s="84" t="s">
        <v>477</v>
      </c>
      <c r="D766" s="84" t="s">
        <v>527</v>
      </c>
      <c r="E766" s="84"/>
      <c r="F766" s="83">
        <v>132570148.20999999</v>
      </c>
      <c r="G766" s="83">
        <v>131247643.45999999</v>
      </c>
      <c r="H766" s="82">
        <v>131570087.54000001</v>
      </c>
    </row>
    <row r="767" spans="1:8" ht="25.5" outlineLevel="6" x14ac:dyDescent="0.25">
      <c r="A767" s="81" t="s">
        <v>526</v>
      </c>
      <c r="B767" s="80" t="s">
        <v>1153</v>
      </c>
      <c r="C767" s="80" t="s">
        <v>477</v>
      </c>
      <c r="D767" s="80" t="s">
        <v>525</v>
      </c>
      <c r="E767" s="80"/>
      <c r="F767" s="79">
        <v>56106631.079999998</v>
      </c>
      <c r="G767" s="79">
        <v>56582459.659999996</v>
      </c>
      <c r="H767" s="78">
        <v>56904903.740000002</v>
      </c>
    </row>
    <row r="768" spans="1:8" ht="25.5" outlineLevel="7" x14ac:dyDescent="0.25">
      <c r="A768" s="120" t="s">
        <v>322</v>
      </c>
      <c r="B768" s="119" t="s">
        <v>1153</v>
      </c>
      <c r="C768" s="119" t="s">
        <v>477</v>
      </c>
      <c r="D768" s="119" t="s">
        <v>525</v>
      </c>
      <c r="E768" s="119" t="s">
        <v>319</v>
      </c>
      <c r="F768" s="118">
        <v>56106631.079999998</v>
      </c>
      <c r="G768" s="118">
        <v>56582459.659999996</v>
      </c>
      <c r="H768" s="117">
        <v>56904903.740000002</v>
      </c>
    </row>
    <row r="769" spans="1:8" outlineLevel="6" x14ac:dyDescent="0.25">
      <c r="A769" s="81" t="s">
        <v>524</v>
      </c>
      <c r="B769" s="80" t="s">
        <v>1153</v>
      </c>
      <c r="C769" s="80" t="s">
        <v>477</v>
      </c>
      <c r="D769" s="80" t="s">
        <v>523</v>
      </c>
      <c r="E769" s="80"/>
      <c r="F769" s="79">
        <v>1175767.6000000001</v>
      </c>
      <c r="G769" s="79">
        <v>1175767.6000000001</v>
      </c>
      <c r="H769" s="78">
        <v>1175767.6000000001</v>
      </c>
    </row>
    <row r="770" spans="1:8" ht="25.5" outlineLevel="7" x14ac:dyDescent="0.25">
      <c r="A770" s="120" t="s">
        <v>322</v>
      </c>
      <c r="B770" s="119" t="s">
        <v>1153</v>
      </c>
      <c r="C770" s="119" t="s">
        <v>477</v>
      </c>
      <c r="D770" s="119" t="s">
        <v>523</v>
      </c>
      <c r="E770" s="119" t="s">
        <v>319</v>
      </c>
      <c r="F770" s="118">
        <v>1175767.6000000001</v>
      </c>
      <c r="G770" s="118">
        <v>1175767.6000000001</v>
      </c>
      <c r="H770" s="117">
        <v>1175767.6000000001</v>
      </c>
    </row>
    <row r="771" spans="1:8" outlineLevel="6" x14ac:dyDescent="0.25">
      <c r="A771" s="81" t="s">
        <v>522</v>
      </c>
      <c r="B771" s="80" t="s">
        <v>1153</v>
      </c>
      <c r="C771" s="80" t="s">
        <v>477</v>
      </c>
      <c r="D771" s="80" t="s">
        <v>521</v>
      </c>
      <c r="E771" s="80"/>
      <c r="F771" s="79">
        <v>4324522.83</v>
      </c>
      <c r="G771" s="79">
        <v>4324522.83</v>
      </c>
      <c r="H771" s="78">
        <v>4324522.83</v>
      </c>
    </row>
    <row r="772" spans="1:8" ht="25.5" outlineLevel="7" x14ac:dyDescent="0.25">
      <c r="A772" s="120" t="s">
        <v>322</v>
      </c>
      <c r="B772" s="119" t="s">
        <v>1153</v>
      </c>
      <c r="C772" s="119" t="s">
        <v>477</v>
      </c>
      <c r="D772" s="119" t="s">
        <v>521</v>
      </c>
      <c r="E772" s="119" t="s">
        <v>319</v>
      </c>
      <c r="F772" s="118">
        <v>4324522.83</v>
      </c>
      <c r="G772" s="118">
        <v>4324522.83</v>
      </c>
      <c r="H772" s="117">
        <v>4324522.83</v>
      </c>
    </row>
    <row r="773" spans="1:8" ht="25.5" outlineLevel="6" x14ac:dyDescent="0.25">
      <c r="A773" s="81" t="s">
        <v>520</v>
      </c>
      <c r="B773" s="80" t="s">
        <v>1153</v>
      </c>
      <c r="C773" s="80" t="s">
        <v>477</v>
      </c>
      <c r="D773" s="80" t="s">
        <v>519</v>
      </c>
      <c r="E773" s="80"/>
      <c r="F773" s="79">
        <v>2957562.7</v>
      </c>
      <c r="G773" s="79">
        <v>1159229.3700000001</v>
      </c>
      <c r="H773" s="78">
        <v>1159229.3700000001</v>
      </c>
    </row>
    <row r="774" spans="1:8" ht="25.5" outlineLevel="7" x14ac:dyDescent="0.25">
      <c r="A774" s="120" t="s">
        <v>322</v>
      </c>
      <c r="B774" s="119" t="s">
        <v>1153</v>
      </c>
      <c r="C774" s="119" t="s">
        <v>477</v>
      </c>
      <c r="D774" s="119" t="s">
        <v>519</v>
      </c>
      <c r="E774" s="119" t="s">
        <v>319</v>
      </c>
      <c r="F774" s="118">
        <v>2957562.7</v>
      </c>
      <c r="G774" s="118">
        <v>1159229.3700000001</v>
      </c>
      <c r="H774" s="117">
        <v>1159229.3700000001</v>
      </c>
    </row>
    <row r="775" spans="1:8" ht="25.5" outlineLevel="6" x14ac:dyDescent="0.25">
      <c r="A775" s="81" t="s">
        <v>518</v>
      </c>
      <c r="B775" s="80" t="s">
        <v>1153</v>
      </c>
      <c r="C775" s="80" t="s">
        <v>477</v>
      </c>
      <c r="D775" s="80" t="s">
        <v>517</v>
      </c>
      <c r="E775" s="80"/>
      <c r="F775" s="79">
        <v>34002832</v>
      </c>
      <c r="G775" s="79">
        <v>34002832</v>
      </c>
      <c r="H775" s="78">
        <v>34002832</v>
      </c>
    </row>
    <row r="776" spans="1:8" ht="25.5" outlineLevel="7" x14ac:dyDescent="0.25">
      <c r="A776" s="120" t="s">
        <v>322</v>
      </c>
      <c r="B776" s="119" t="s">
        <v>1153</v>
      </c>
      <c r="C776" s="119" t="s">
        <v>477</v>
      </c>
      <c r="D776" s="119" t="s">
        <v>517</v>
      </c>
      <c r="E776" s="119" t="s">
        <v>319</v>
      </c>
      <c r="F776" s="118">
        <v>34002832</v>
      </c>
      <c r="G776" s="118">
        <v>34002832</v>
      </c>
      <c r="H776" s="117">
        <v>34002832</v>
      </c>
    </row>
    <row r="777" spans="1:8" ht="25.5" outlineLevel="6" x14ac:dyDescent="0.25">
      <c r="A777" s="81" t="s">
        <v>516</v>
      </c>
      <c r="B777" s="80" t="s">
        <v>1153</v>
      </c>
      <c r="C777" s="80" t="s">
        <v>477</v>
      </c>
      <c r="D777" s="80" t="s">
        <v>515</v>
      </c>
      <c r="E777" s="80"/>
      <c r="F777" s="79">
        <v>34002832</v>
      </c>
      <c r="G777" s="79">
        <v>34002832</v>
      </c>
      <c r="H777" s="78">
        <v>34002832</v>
      </c>
    </row>
    <row r="778" spans="1:8" ht="25.5" outlineLevel="7" x14ac:dyDescent="0.25">
      <c r="A778" s="120" t="s">
        <v>322</v>
      </c>
      <c r="B778" s="119" t="s">
        <v>1153</v>
      </c>
      <c r="C778" s="119" t="s">
        <v>477</v>
      </c>
      <c r="D778" s="119" t="s">
        <v>515</v>
      </c>
      <c r="E778" s="119" t="s">
        <v>319</v>
      </c>
      <c r="F778" s="118">
        <v>34002832</v>
      </c>
      <c r="G778" s="118">
        <v>34002832</v>
      </c>
      <c r="H778" s="117">
        <v>34002832</v>
      </c>
    </row>
    <row r="779" spans="1:8" outlineLevel="5" x14ac:dyDescent="0.25">
      <c r="A779" s="85" t="s">
        <v>514</v>
      </c>
      <c r="B779" s="84" t="s">
        <v>1153</v>
      </c>
      <c r="C779" s="84" t="s">
        <v>477</v>
      </c>
      <c r="D779" s="84" t="s">
        <v>513</v>
      </c>
      <c r="E779" s="84"/>
      <c r="F779" s="83">
        <v>16807723.359999999</v>
      </c>
      <c r="G779" s="83">
        <v>16308221.199999999</v>
      </c>
      <c r="H779" s="82">
        <v>16339715.029999999</v>
      </c>
    </row>
    <row r="780" spans="1:8" ht="25.5" outlineLevel="6" x14ac:dyDescent="0.25">
      <c r="A780" s="81" t="s">
        <v>512</v>
      </c>
      <c r="B780" s="80" t="s">
        <v>1153</v>
      </c>
      <c r="C780" s="80" t="s">
        <v>477</v>
      </c>
      <c r="D780" s="80" t="s">
        <v>511</v>
      </c>
      <c r="E780" s="80"/>
      <c r="F780" s="79">
        <v>16087168.49</v>
      </c>
      <c r="G780" s="79">
        <v>16125121.49</v>
      </c>
      <c r="H780" s="78">
        <v>16156615.32</v>
      </c>
    </row>
    <row r="781" spans="1:8" ht="25.5" outlineLevel="7" x14ac:dyDescent="0.25">
      <c r="A781" s="120" t="s">
        <v>322</v>
      </c>
      <c r="B781" s="119" t="s">
        <v>1153</v>
      </c>
      <c r="C781" s="119" t="s">
        <v>477</v>
      </c>
      <c r="D781" s="119" t="s">
        <v>511</v>
      </c>
      <c r="E781" s="119" t="s">
        <v>319</v>
      </c>
      <c r="F781" s="118">
        <v>16087168.49</v>
      </c>
      <c r="G781" s="118">
        <v>16125121.49</v>
      </c>
      <c r="H781" s="117">
        <v>16156615.32</v>
      </c>
    </row>
    <row r="782" spans="1:8" outlineLevel="6" x14ac:dyDescent="0.25">
      <c r="A782" s="81" t="s">
        <v>510</v>
      </c>
      <c r="B782" s="80" t="s">
        <v>1153</v>
      </c>
      <c r="C782" s="80" t="s">
        <v>477</v>
      </c>
      <c r="D782" s="80" t="s">
        <v>509</v>
      </c>
      <c r="E782" s="80"/>
      <c r="F782" s="79">
        <v>395273.04</v>
      </c>
      <c r="G782" s="79">
        <v>183099.71</v>
      </c>
      <c r="H782" s="78">
        <v>183099.71</v>
      </c>
    </row>
    <row r="783" spans="1:8" ht="25.5" outlineLevel="7" x14ac:dyDescent="0.25">
      <c r="A783" s="120" t="s">
        <v>322</v>
      </c>
      <c r="B783" s="119" t="s">
        <v>1153</v>
      </c>
      <c r="C783" s="119" t="s">
        <v>477</v>
      </c>
      <c r="D783" s="119" t="s">
        <v>509</v>
      </c>
      <c r="E783" s="119" t="s">
        <v>319</v>
      </c>
      <c r="F783" s="118">
        <v>395273.04</v>
      </c>
      <c r="G783" s="118">
        <v>183099.71</v>
      </c>
      <c r="H783" s="117">
        <v>183099.71</v>
      </c>
    </row>
    <row r="784" spans="1:8" outlineLevel="6" x14ac:dyDescent="0.25">
      <c r="A784" s="81" t="s">
        <v>508</v>
      </c>
      <c r="B784" s="80" t="s">
        <v>1153</v>
      </c>
      <c r="C784" s="80" t="s">
        <v>477</v>
      </c>
      <c r="D784" s="80" t="s">
        <v>507</v>
      </c>
      <c r="E784" s="80"/>
      <c r="F784" s="79">
        <v>325281.83</v>
      </c>
      <c r="G784" s="79">
        <v>0</v>
      </c>
      <c r="H784" s="78">
        <v>0</v>
      </c>
    </row>
    <row r="785" spans="1:8" ht="25.5" outlineLevel="7" x14ac:dyDescent="0.25">
      <c r="A785" s="120" t="s">
        <v>322</v>
      </c>
      <c r="B785" s="119" t="s">
        <v>1153</v>
      </c>
      <c r="C785" s="119" t="s">
        <v>477</v>
      </c>
      <c r="D785" s="119" t="s">
        <v>507</v>
      </c>
      <c r="E785" s="119" t="s">
        <v>319</v>
      </c>
      <c r="F785" s="118">
        <v>325281.83</v>
      </c>
      <c r="G785" s="118">
        <v>0</v>
      </c>
      <c r="H785" s="117">
        <v>0</v>
      </c>
    </row>
    <row r="786" spans="1:8" outlineLevel="5" x14ac:dyDescent="0.25">
      <c r="A786" s="85" t="s">
        <v>506</v>
      </c>
      <c r="B786" s="84" t="s">
        <v>1153</v>
      </c>
      <c r="C786" s="84" t="s">
        <v>477</v>
      </c>
      <c r="D786" s="84" t="s">
        <v>505</v>
      </c>
      <c r="E786" s="84"/>
      <c r="F786" s="83">
        <v>48554848.880000003</v>
      </c>
      <c r="G786" s="83">
        <v>48584500.210000001</v>
      </c>
      <c r="H786" s="82">
        <v>48662412.82</v>
      </c>
    </row>
    <row r="787" spans="1:8" ht="25.5" outlineLevel="6" x14ac:dyDescent="0.25">
      <c r="A787" s="81" t="s">
        <v>504</v>
      </c>
      <c r="B787" s="80" t="s">
        <v>1153</v>
      </c>
      <c r="C787" s="80" t="s">
        <v>477</v>
      </c>
      <c r="D787" s="80" t="s">
        <v>503</v>
      </c>
      <c r="E787" s="80"/>
      <c r="F787" s="79">
        <v>48434181.950000003</v>
      </c>
      <c r="G787" s="79">
        <v>48463833.280000001</v>
      </c>
      <c r="H787" s="78">
        <v>48541745.890000001</v>
      </c>
    </row>
    <row r="788" spans="1:8" ht="25.5" outlineLevel="7" x14ac:dyDescent="0.25">
      <c r="A788" s="120" t="s">
        <v>322</v>
      </c>
      <c r="B788" s="119" t="s">
        <v>1153</v>
      </c>
      <c r="C788" s="119" t="s">
        <v>477</v>
      </c>
      <c r="D788" s="119" t="s">
        <v>503</v>
      </c>
      <c r="E788" s="119" t="s">
        <v>319</v>
      </c>
      <c r="F788" s="118">
        <v>48434181.950000003</v>
      </c>
      <c r="G788" s="118">
        <v>48463833.280000001</v>
      </c>
      <c r="H788" s="117">
        <v>48541745.890000001</v>
      </c>
    </row>
    <row r="789" spans="1:8" outlineLevel="6" x14ac:dyDescent="0.25">
      <c r="A789" s="81" t="s">
        <v>502</v>
      </c>
      <c r="B789" s="80" t="s">
        <v>1153</v>
      </c>
      <c r="C789" s="80" t="s">
        <v>477</v>
      </c>
      <c r="D789" s="80" t="s">
        <v>501</v>
      </c>
      <c r="E789" s="80"/>
      <c r="F789" s="79">
        <v>120666.93</v>
      </c>
      <c r="G789" s="79">
        <v>120666.93</v>
      </c>
      <c r="H789" s="78">
        <v>120666.93</v>
      </c>
    </row>
    <row r="790" spans="1:8" ht="25.5" outlineLevel="7" x14ac:dyDescent="0.25">
      <c r="A790" s="120" t="s">
        <v>322</v>
      </c>
      <c r="B790" s="119" t="s">
        <v>1153</v>
      </c>
      <c r="C790" s="119" t="s">
        <v>477</v>
      </c>
      <c r="D790" s="119" t="s">
        <v>501</v>
      </c>
      <c r="E790" s="119" t="s">
        <v>319</v>
      </c>
      <c r="F790" s="118">
        <v>120666.93</v>
      </c>
      <c r="G790" s="118">
        <v>120666.93</v>
      </c>
      <c r="H790" s="117">
        <v>120666.93</v>
      </c>
    </row>
    <row r="791" spans="1:8" outlineLevel="5" x14ac:dyDescent="0.25">
      <c r="A791" s="85" t="s">
        <v>485</v>
      </c>
      <c r="B791" s="84" t="s">
        <v>1153</v>
      </c>
      <c r="C791" s="84" t="s">
        <v>477</v>
      </c>
      <c r="D791" s="84" t="s">
        <v>484</v>
      </c>
      <c r="E791" s="84"/>
      <c r="F791" s="83">
        <v>9857828</v>
      </c>
      <c r="G791" s="83">
        <v>0</v>
      </c>
      <c r="H791" s="82">
        <v>0</v>
      </c>
    </row>
    <row r="792" spans="1:8" outlineLevel="6" x14ac:dyDescent="0.25">
      <c r="A792" s="81" t="s">
        <v>483</v>
      </c>
      <c r="B792" s="80" t="s">
        <v>1153</v>
      </c>
      <c r="C792" s="80" t="s">
        <v>477</v>
      </c>
      <c r="D792" s="80" t="s">
        <v>482</v>
      </c>
      <c r="E792" s="80"/>
      <c r="F792" s="79">
        <v>8000000</v>
      </c>
      <c r="G792" s="79">
        <v>0</v>
      </c>
      <c r="H792" s="78">
        <v>0</v>
      </c>
    </row>
    <row r="793" spans="1:8" ht="25.5" outlineLevel="7" x14ac:dyDescent="0.25">
      <c r="A793" s="120" t="s">
        <v>322</v>
      </c>
      <c r="B793" s="119" t="s">
        <v>1153</v>
      </c>
      <c r="C793" s="119" t="s">
        <v>477</v>
      </c>
      <c r="D793" s="119" t="s">
        <v>482</v>
      </c>
      <c r="E793" s="119" t="s">
        <v>319</v>
      </c>
      <c r="F793" s="118">
        <v>8000000</v>
      </c>
      <c r="G793" s="118">
        <v>0</v>
      </c>
      <c r="H793" s="117">
        <v>0</v>
      </c>
    </row>
    <row r="794" spans="1:8" outlineLevel="6" x14ac:dyDescent="0.25">
      <c r="A794" s="81" t="s">
        <v>481</v>
      </c>
      <c r="B794" s="80" t="s">
        <v>1153</v>
      </c>
      <c r="C794" s="80" t="s">
        <v>477</v>
      </c>
      <c r="D794" s="80" t="s">
        <v>480</v>
      </c>
      <c r="E794" s="80"/>
      <c r="F794" s="79">
        <v>1857828</v>
      </c>
      <c r="G794" s="79">
        <v>0</v>
      </c>
      <c r="H794" s="78">
        <v>0</v>
      </c>
    </row>
    <row r="795" spans="1:8" ht="25.5" outlineLevel="7" x14ac:dyDescent="0.25">
      <c r="A795" s="120" t="s">
        <v>322</v>
      </c>
      <c r="B795" s="119" t="s">
        <v>1153</v>
      </c>
      <c r="C795" s="119" t="s">
        <v>477</v>
      </c>
      <c r="D795" s="119" t="s">
        <v>480</v>
      </c>
      <c r="E795" s="119" t="s">
        <v>319</v>
      </c>
      <c r="F795" s="118">
        <v>1857828</v>
      </c>
      <c r="G795" s="118">
        <v>0</v>
      </c>
      <c r="H795" s="117">
        <v>0</v>
      </c>
    </row>
    <row r="796" spans="1:8" outlineLevel="3" x14ac:dyDescent="0.25">
      <c r="A796" s="93" t="s">
        <v>389</v>
      </c>
      <c r="B796" s="92" t="s">
        <v>1153</v>
      </c>
      <c r="C796" s="92" t="s">
        <v>477</v>
      </c>
      <c r="D796" s="92" t="s">
        <v>388</v>
      </c>
      <c r="E796" s="92"/>
      <c r="F796" s="91">
        <v>2811044.7</v>
      </c>
      <c r="G796" s="91">
        <v>2811044.7</v>
      </c>
      <c r="H796" s="90">
        <v>2811044.7</v>
      </c>
    </row>
    <row r="797" spans="1:8" outlineLevel="4" x14ac:dyDescent="0.25">
      <c r="A797" s="89" t="s">
        <v>387</v>
      </c>
      <c r="B797" s="88" t="s">
        <v>1153</v>
      </c>
      <c r="C797" s="88" t="s">
        <v>477</v>
      </c>
      <c r="D797" s="88" t="s">
        <v>386</v>
      </c>
      <c r="E797" s="88"/>
      <c r="F797" s="87">
        <v>2811044.7</v>
      </c>
      <c r="G797" s="87">
        <v>2811044.7</v>
      </c>
      <c r="H797" s="86">
        <v>2811044.7</v>
      </c>
    </row>
    <row r="798" spans="1:8" outlineLevel="5" x14ac:dyDescent="0.25">
      <c r="A798" s="85" t="s">
        <v>385</v>
      </c>
      <c r="B798" s="84" t="s">
        <v>1153</v>
      </c>
      <c r="C798" s="84" t="s">
        <v>477</v>
      </c>
      <c r="D798" s="84" t="s">
        <v>384</v>
      </c>
      <c r="E798" s="84"/>
      <c r="F798" s="83">
        <v>2811044.7</v>
      </c>
      <c r="G798" s="83">
        <v>2811044.7</v>
      </c>
      <c r="H798" s="82">
        <v>2811044.7</v>
      </c>
    </row>
    <row r="799" spans="1:8" ht="51" outlineLevel="6" x14ac:dyDescent="0.25">
      <c r="A799" s="81" t="s">
        <v>479</v>
      </c>
      <c r="B799" s="80" t="s">
        <v>1153</v>
      </c>
      <c r="C799" s="80" t="s">
        <v>477</v>
      </c>
      <c r="D799" s="80" t="s">
        <v>478</v>
      </c>
      <c r="E799" s="80"/>
      <c r="F799" s="79">
        <v>2811044.7</v>
      </c>
      <c r="G799" s="79">
        <v>2811044.7</v>
      </c>
      <c r="H799" s="78">
        <v>2811044.7</v>
      </c>
    </row>
    <row r="800" spans="1:8" ht="25.5" outlineLevel="7" x14ac:dyDescent="0.25">
      <c r="A800" s="120" t="s">
        <v>322</v>
      </c>
      <c r="B800" s="119" t="s">
        <v>1153</v>
      </c>
      <c r="C800" s="119" t="s">
        <v>477</v>
      </c>
      <c r="D800" s="119" t="s">
        <v>478</v>
      </c>
      <c r="E800" s="119" t="s">
        <v>319</v>
      </c>
      <c r="F800" s="118">
        <v>2811044.7</v>
      </c>
      <c r="G800" s="118">
        <v>2811044.7</v>
      </c>
      <c r="H800" s="117">
        <v>2811044.7</v>
      </c>
    </row>
    <row r="801" spans="1:8" outlineLevel="3" x14ac:dyDescent="0.25">
      <c r="A801" s="93" t="s">
        <v>345</v>
      </c>
      <c r="B801" s="92" t="s">
        <v>1153</v>
      </c>
      <c r="C801" s="92" t="s">
        <v>477</v>
      </c>
      <c r="D801" s="92" t="s">
        <v>344</v>
      </c>
      <c r="E801" s="92"/>
      <c r="F801" s="91">
        <v>1411800</v>
      </c>
      <c r="G801" s="91">
        <v>1411800</v>
      </c>
      <c r="H801" s="90">
        <v>1411800</v>
      </c>
    </row>
    <row r="802" spans="1:8" outlineLevel="4" x14ac:dyDescent="0.25">
      <c r="A802" s="89" t="s">
        <v>343</v>
      </c>
      <c r="B802" s="88" t="s">
        <v>1153</v>
      </c>
      <c r="C802" s="88" t="s">
        <v>477</v>
      </c>
      <c r="D802" s="88" t="s">
        <v>342</v>
      </c>
      <c r="E802" s="88"/>
      <c r="F802" s="87">
        <v>1411800</v>
      </c>
      <c r="G802" s="87">
        <v>1411800</v>
      </c>
      <c r="H802" s="86">
        <v>1411800</v>
      </c>
    </row>
    <row r="803" spans="1:8" ht="25.5" outlineLevel="5" x14ac:dyDescent="0.25">
      <c r="A803" s="85" t="s">
        <v>341</v>
      </c>
      <c r="B803" s="84" t="s">
        <v>1153</v>
      </c>
      <c r="C803" s="84" t="s">
        <v>477</v>
      </c>
      <c r="D803" s="84" t="s">
        <v>340</v>
      </c>
      <c r="E803" s="84"/>
      <c r="F803" s="83">
        <v>1411800</v>
      </c>
      <c r="G803" s="83">
        <v>1411800</v>
      </c>
      <c r="H803" s="82">
        <v>1411800</v>
      </c>
    </row>
    <row r="804" spans="1:8" ht="25.5" outlineLevel="6" x14ac:dyDescent="0.25">
      <c r="A804" s="81" t="s">
        <v>339</v>
      </c>
      <c r="B804" s="80" t="s">
        <v>1153</v>
      </c>
      <c r="C804" s="80" t="s">
        <v>477</v>
      </c>
      <c r="D804" s="80" t="s">
        <v>337</v>
      </c>
      <c r="E804" s="80"/>
      <c r="F804" s="79">
        <v>1411800</v>
      </c>
      <c r="G804" s="79">
        <v>1411800</v>
      </c>
      <c r="H804" s="78">
        <v>1411800</v>
      </c>
    </row>
    <row r="805" spans="1:8" ht="25.5" outlineLevel="7" x14ac:dyDescent="0.25">
      <c r="A805" s="120" t="s">
        <v>322</v>
      </c>
      <c r="B805" s="119" t="s">
        <v>1153</v>
      </c>
      <c r="C805" s="119" t="s">
        <v>477</v>
      </c>
      <c r="D805" s="119" t="s">
        <v>337</v>
      </c>
      <c r="E805" s="119" t="s">
        <v>319</v>
      </c>
      <c r="F805" s="118">
        <v>1411800</v>
      </c>
      <c r="G805" s="118">
        <v>1411800</v>
      </c>
      <c r="H805" s="117">
        <v>1411800</v>
      </c>
    </row>
    <row r="806" spans="1:8" outlineLevel="1" x14ac:dyDescent="0.25">
      <c r="A806" s="101" t="s">
        <v>476</v>
      </c>
      <c r="B806" s="100" t="s">
        <v>1153</v>
      </c>
      <c r="C806" s="100" t="s">
        <v>475</v>
      </c>
      <c r="D806" s="100"/>
      <c r="E806" s="100"/>
      <c r="F806" s="99">
        <v>21304618.18</v>
      </c>
      <c r="G806" s="99">
        <v>20570222.18</v>
      </c>
      <c r="H806" s="98">
        <v>20570222.18</v>
      </c>
    </row>
    <row r="807" spans="1:8" outlineLevel="2" x14ac:dyDescent="0.25">
      <c r="A807" s="97" t="s">
        <v>465</v>
      </c>
      <c r="B807" s="96" t="s">
        <v>1153</v>
      </c>
      <c r="C807" s="96" t="s">
        <v>446</v>
      </c>
      <c r="D807" s="96"/>
      <c r="E807" s="96"/>
      <c r="F807" s="95">
        <v>6682300</v>
      </c>
      <c r="G807" s="95">
        <v>6682300</v>
      </c>
      <c r="H807" s="94">
        <v>6682300</v>
      </c>
    </row>
    <row r="808" spans="1:8" outlineLevel="3" x14ac:dyDescent="0.25">
      <c r="A808" s="93" t="s">
        <v>405</v>
      </c>
      <c r="B808" s="92" t="s">
        <v>1153</v>
      </c>
      <c r="C808" s="92" t="s">
        <v>446</v>
      </c>
      <c r="D808" s="92" t="s">
        <v>404</v>
      </c>
      <c r="E808" s="92"/>
      <c r="F808" s="91">
        <v>6682300</v>
      </c>
      <c r="G808" s="91">
        <v>6682300</v>
      </c>
      <c r="H808" s="90">
        <v>6682300</v>
      </c>
    </row>
    <row r="809" spans="1:8" ht="25.5" outlineLevel="5" x14ac:dyDescent="0.25">
      <c r="A809" s="85" t="s">
        <v>403</v>
      </c>
      <c r="B809" s="84" t="s">
        <v>1153</v>
      </c>
      <c r="C809" s="84" t="s">
        <v>446</v>
      </c>
      <c r="D809" s="84" t="s">
        <v>402</v>
      </c>
      <c r="E809" s="84"/>
      <c r="F809" s="83">
        <v>6682300</v>
      </c>
      <c r="G809" s="83">
        <v>6682300</v>
      </c>
      <c r="H809" s="82">
        <v>6682300</v>
      </c>
    </row>
    <row r="810" spans="1:8" ht="89.25" outlineLevel="6" x14ac:dyDescent="0.25">
      <c r="A810" s="81" t="s">
        <v>451</v>
      </c>
      <c r="B810" s="80" t="s">
        <v>1153</v>
      </c>
      <c r="C810" s="80" t="s">
        <v>446</v>
      </c>
      <c r="D810" s="80" t="s">
        <v>450</v>
      </c>
      <c r="E810" s="80"/>
      <c r="F810" s="79">
        <v>2419300</v>
      </c>
      <c r="G810" s="79">
        <v>2419300</v>
      </c>
      <c r="H810" s="78">
        <v>2419300</v>
      </c>
    </row>
    <row r="811" spans="1:8" outlineLevel="7" x14ac:dyDescent="0.25">
      <c r="A811" s="120" t="s">
        <v>364</v>
      </c>
      <c r="B811" s="119" t="s">
        <v>1153</v>
      </c>
      <c r="C811" s="119" t="s">
        <v>446</v>
      </c>
      <c r="D811" s="119" t="s">
        <v>450</v>
      </c>
      <c r="E811" s="119" t="s">
        <v>361</v>
      </c>
      <c r="F811" s="118">
        <v>179207.4</v>
      </c>
      <c r="G811" s="118">
        <v>179207.4</v>
      </c>
      <c r="H811" s="117">
        <v>179207.4</v>
      </c>
    </row>
    <row r="812" spans="1:8" outlineLevel="7" x14ac:dyDescent="0.25">
      <c r="A812" s="120" t="s">
        <v>392</v>
      </c>
      <c r="B812" s="119" t="s">
        <v>1153</v>
      </c>
      <c r="C812" s="119" t="s">
        <v>446</v>
      </c>
      <c r="D812" s="119" t="s">
        <v>450</v>
      </c>
      <c r="E812" s="119" t="s">
        <v>390</v>
      </c>
      <c r="F812" s="118">
        <v>2240092.6</v>
      </c>
      <c r="G812" s="118">
        <v>2240092.6</v>
      </c>
      <c r="H812" s="117">
        <v>2240092.6</v>
      </c>
    </row>
    <row r="813" spans="1:8" ht="25.5" outlineLevel="6" x14ac:dyDescent="0.25">
      <c r="A813" s="81" t="s">
        <v>449</v>
      </c>
      <c r="B813" s="80" t="s">
        <v>1153</v>
      </c>
      <c r="C813" s="80" t="s">
        <v>446</v>
      </c>
      <c r="D813" s="80" t="s">
        <v>448</v>
      </c>
      <c r="E813" s="80"/>
      <c r="F813" s="79">
        <v>4263000</v>
      </c>
      <c r="G813" s="79">
        <v>4263000</v>
      </c>
      <c r="H813" s="78">
        <v>4263000</v>
      </c>
    </row>
    <row r="814" spans="1:8" outlineLevel="7" x14ac:dyDescent="0.25">
      <c r="A814" s="120" t="s">
        <v>364</v>
      </c>
      <c r="B814" s="119" t="s">
        <v>1153</v>
      </c>
      <c r="C814" s="119" t="s">
        <v>446</v>
      </c>
      <c r="D814" s="119" t="s">
        <v>448</v>
      </c>
      <c r="E814" s="119" t="s">
        <v>361</v>
      </c>
      <c r="F814" s="118">
        <v>63000</v>
      </c>
      <c r="G814" s="118">
        <v>63000</v>
      </c>
      <c r="H814" s="117">
        <v>63000</v>
      </c>
    </row>
    <row r="815" spans="1:8" outlineLevel="7" x14ac:dyDescent="0.25">
      <c r="A815" s="120" t="s">
        <v>392</v>
      </c>
      <c r="B815" s="119" t="s">
        <v>1153</v>
      </c>
      <c r="C815" s="119" t="s">
        <v>446</v>
      </c>
      <c r="D815" s="119" t="s">
        <v>448</v>
      </c>
      <c r="E815" s="119" t="s">
        <v>390</v>
      </c>
      <c r="F815" s="118">
        <v>4200000</v>
      </c>
      <c r="G815" s="118">
        <v>4200000</v>
      </c>
      <c r="H815" s="117">
        <v>4200000</v>
      </c>
    </row>
    <row r="816" spans="1:8" outlineLevel="2" x14ac:dyDescent="0.25">
      <c r="A816" s="97" t="s">
        <v>444</v>
      </c>
      <c r="B816" s="96" t="s">
        <v>1153</v>
      </c>
      <c r="C816" s="96" t="s">
        <v>408</v>
      </c>
      <c r="D816" s="96"/>
      <c r="E816" s="96"/>
      <c r="F816" s="95">
        <v>11213500</v>
      </c>
      <c r="G816" s="95">
        <v>11213500</v>
      </c>
      <c r="H816" s="94">
        <v>11213500</v>
      </c>
    </row>
    <row r="817" spans="1:8" outlineLevel="3" x14ac:dyDescent="0.25">
      <c r="A817" s="93" t="s">
        <v>423</v>
      </c>
      <c r="B817" s="92" t="s">
        <v>1153</v>
      </c>
      <c r="C817" s="92" t="s">
        <v>408</v>
      </c>
      <c r="D817" s="92" t="s">
        <v>422</v>
      </c>
      <c r="E817" s="92"/>
      <c r="F817" s="91">
        <v>11213500</v>
      </c>
      <c r="G817" s="91">
        <v>11213500</v>
      </c>
      <c r="H817" s="90">
        <v>11213500</v>
      </c>
    </row>
    <row r="818" spans="1:8" ht="25.5" outlineLevel="4" x14ac:dyDescent="0.25">
      <c r="A818" s="89" t="s">
        <v>421</v>
      </c>
      <c r="B818" s="88" t="s">
        <v>1153</v>
      </c>
      <c r="C818" s="88" t="s">
        <v>408</v>
      </c>
      <c r="D818" s="88" t="s">
        <v>420</v>
      </c>
      <c r="E818" s="88"/>
      <c r="F818" s="87">
        <v>11213500</v>
      </c>
      <c r="G818" s="87">
        <v>11213500</v>
      </c>
      <c r="H818" s="86">
        <v>11213500</v>
      </c>
    </row>
    <row r="819" spans="1:8" outlineLevel="5" x14ac:dyDescent="0.25">
      <c r="A819" s="85" t="s">
        <v>419</v>
      </c>
      <c r="B819" s="84" t="s">
        <v>1153</v>
      </c>
      <c r="C819" s="84" t="s">
        <v>408</v>
      </c>
      <c r="D819" s="84" t="s">
        <v>418</v>
      </c>
      <c r="E819" s="84"/>
      <c r="F819" s="83">
        <v>11213500</v>
      </c>
      <c r="G819" s="83">
        <v>11213500</v>
      </c>
      <c r="H819" s="82">
        <v>11213500</v>
      </c>
    </row>
    <row r="820" spans="1:8" ht="63.75" outlineLevel="6" x14ac:dyDescent="0.25">
      <c r="A820" s="81" t="s">
        <v>248</v>
      </c>
      <c r="B820" s="80" t="s">
        <v>1153</v>
      </c>
      <c r="C820" s="80" t="s">
        <v>408</v>
      </c>
      <c r="D820" s="80" t="s">
        <v>417</v>
      </c>
      <c r="E820" s="80"/>
      <c r="F820" s="79">
        <v>273500</v>
      </c>
      <c r="G820" s="79">
        <v>273500</v>
      </c>
      <c r="H820" s="78">
        <v>273500</v>
      </c>
    </row>
    <row r="821" spans="1:8" outlineLevel="7" x14ac:dyDescent="0.25">
      <c r="A821" s="120" t="s">
        <v>364</v>
      </c>
      <c r="B821" s="119" t="s">
        <v>1153</v>
      </c>
      <c r="C821" s="119" t="s">
        <v>408</v>
      </c>
      <c r="D821" s="119" t="s">
        <v>417</v>
      </c>
      <c r="E821" s="119" t="s">
        <v>361</v>
      </c>
      <c r="F821" s="118">
        <v>273500</v>
      </c>
      <c r="G821" s="118">
        <v>273500</v>
      </c>
      <c r="H821" s="117">
        <v>273500</v>
      </c>
    </row>
    <row r="822" spans="1:8" ht="38.25" outlineLevel="6" x14ac:dyDescent="0.25">
      <c r="A822" s="81" t="s">
        <v>249</v>
      </c>
      <c r="B822" s="80" t="s">
        <v>1153</v>
      </c>
      <c r="C822" s="80" t="s">
        <v>408</v>
      </c>
      <c r="D822" s="80" t="s">
        <v>416</v>
      </c>
      <c r="E822" s="80"/>
      <c r="F822" s="79">
        <v>10940000</v>
      </c>
      <c r="G822" s="79">
        <v>10940000</v>
      </c>
      <c r="H822" s="78">
        <v>10940000</v>
      </c>
    </row>
    <row r="823" spans="1:8" outlineLevel="7" x14ac:dyDescent="0.25">
      <c r="A823" s="120" t="s">
        <v>392</v>
      </c>
      <c r="B823" s="119" t="s">
        <v>1153</v>
      </c>
      <c r="C823" s="119" t="s">
        <v>408</v>
      </c>
      <c r="D823" s="119" t="s">
        <v>416</v>
      </c>
      <c r="E823" s="119" t="s">
        <v>390</v>
      </c>
      <c r="F823" s="118">
        <v>10940000</v>
      </c>
      <c r="G823" s="118">
        <v>10940000</v>
      </c>
      <c r="H823" s="117">
        <v>10940000</v>
      </c>
    </row>
    <row r="824" spans="1:8" outlineLevel="2" x14ac:dyDescent="0.25">
      <c r="A824" s="97" t="s">
        <v>406</v>
      </c>
      <c r="B824" s="96" t="s">
        <v>1153</v>
      </c>
      <c r="C824" s="96" t="s">
        <v>363</v>
      </c>
      <c r="D824" s="96"/>
      <c r="E824" s="96"/>
      <c r="F824" s="95">
        <v>3408818.18</v>
      </c>
      <c r="G824" s="95">
        <v>2674422.1800000002</v>
      </c>
      <c r="H824" s="94">
        <v>2674422.1800000002</v>
      </c>
    </row>
    <row r="825" spans="1:8" outlineLevel="3" x14ac:dyDescent="0.25">
      <c r="A825" s="93" t="s">
        <v>405</v>
      </c>
      <c r="B825" s="92" t="s">
        <v>1153</v>
      </c>
      <c r="C825" s="92" t="s">
        <v>363</v>
      </c>
      <c r="D825" s="92" t="s">
        <v>404</v>
      </c>
      <c r="E825" s="92"/>
      <c r="F825" s="91">
        <v>2674422.1800000002</v>
      </c>
      <c r="G825" s="91">
        <v>2674422.1800000002</v>
      </c>
      <c r="H825" s="90">
        <v>2674422.1800000002</v>
      </c>
    </row>
    <row r="826" spans="1:8" ht="25.5" outlineLevel="5" x14ac:dyDescent="0.25">
      <c r="A826" s="85" t="s">
        <v>403</v>
      </c>
      <c r="B826" s="84" t="s">
        <v>1153</v>
      </c>
      <c r="C826" s="84" t="s">
        <v>363</v>
      </c>
      <c r="D826" s="84" t="s">
        <v>402</v>
      </c>
      <c r="E826" s="84"/>
      <c r="F826" s="83">
        <v>2674422.1800000002</v>
      </c>
      <c r="G826" s="83">
        <v>2674422.1800000002</v>
      </c>
      <c r="H826" s="82">
        <v>2674422.1800000002</v>
      </c>
    </row>
    <row r="827" spans="1:8" ht="38.25" outlineLevel="6" x14ac:dyDescent="0.25">
      <c r="A827" s="81" t="s">
        <v>401</v>
      </c>
      <c r="B827" s="80" t="s">
        <v>1153</v>
      </c>
      <c r="C827" s="80" t="s">
        <v>363</v>
      </c>
      <c r="D827" s="80" t="s">
        <v>400</v>
      </c>
      <c r="E827" s="80"/>
      <c r="F827" s="79">
        <v>129500</v>
      </c>
      <c r="G827" s="79">
        <v>129500</v>
      </c>
      <c r="H827" s="78">
        <v>129500</v>
      </c>
    </row>
    <row r="828" spans="1:8" outlineLevel="7" x14ac:dyDescent="0.25">
      <c r="A828" s="120" t="s">
        <v>392</v>
      </c>
      <c r="B828" s="119" t="s">
        <v>1153</v>
      </c>
      <c r="C828" s="119" t="s">
        <v>363</v>
      </c>
      <c r="D828" s="119" t="s">
        <v>400</v>
      </c>
      <c r="E828" s="119" t="s">
        <v>390</v>
      </c>
      <c r="F828" s="118">
        <v>129500</v>
      </c>
      <c r="G828" s="118">
        <v>129500</v>
      </c>
      <c r="H828" s="117">
        <v>129500</v>
      </c>
    </row>
    <row r="829" spans="1:8" ht="63.75" outlineLevel="6" x14ac:dyDescent="0.25">
      <c r="A829" s="81" t="s">
        <v>397</v>
      </c>
      <c r="B829" s="80" t="s">
        <v>1153</v>
      </c>
      <c r="C829" s="80" t="s">
        <v>363</v>
      </c>
      <c r="D829" s="80" t="s">
        <v>396</v>
      </c>
      <c r="E829" s="80"/>
      <c r="F829" s="79">
        <v>2544922.1800000002</v>
      </c>
      <c r="G829" s="79">
        <v>2544922.1800000002</v>
      </c>
      <c r="H829" s="78">
        <v>2544922.1800000002</v>
      </c>
    </row>
    <row r="830" spans="1:8" outlineLevel="7" x14ac:dyDescent="0.25">
      <c r="A830" s="120" t="s">
        <v>392</v>
      </c>
      <c r="B830" s="119" t="s">
        <v>1153</v>
      </c>
      <c r="C830" s="119" t="s">
        <v>363</v>
      </c>
      <c r="D830" s="119" t="s">
        <v>396</v>
      </c>
      <c r="E830" s="119" t="s">
        <v>390</v>
      </c>
      <c r="F830" s="118">
        <v>2544922.1800000002</v>
      </c>
      <c r="G830" s="118">
        <v>2544922.1800000002</v>
      </c>
      <c r="H830" s="117">
        <v>2544922.1800000002</v>
      </c>
    </row>
    <row r="831" spans="1:8" outlineLevel="3" x14ac:dyDescent="0.25">
      <c r="A831" s="93" t="s">
        <v>371</v>
      </c>
      <c r="B831" s="92" t="s">
        <v>1153</v>
      </c>
      <c r="C831" s="92" t="s">
        <v>363</v>
      </c>
      <c r="D831" s="92" t="s">
        <v>370</v>
      </c>
      <c r="E831" s="92"/>
      <c r="F831" s="91">
        <v>734396</v>
      </c>
      <c r="G831" s="91">
        <v>0</v>
      </c>
      <c r="H831" s="90">
        <v>0</v>
      </c>
    </row>
    <row r="832" spans="1:8" ht="25.5" outlineLevel="4" x14ac:dyDescent="0.25">
      <c r="A832" s="89" t="s">
        <v>369</v>
      </c>
      <c r="B832" s="88" t="s">
        <v>1153</v>
      </c>
      <c r="C832" s="88" t="s">
        <v>363</v>
      </c>
      <c r="D832" s="88" t="s">
        <v>368</v>
      </c>
      <c r="E832" s="88"/>
      <c r="F832" s="87">
        <v>734396</v>
      </c>
      <c r="G832" s="87">
        <v>0</v>
      </c>
      <c r="H832" s="86">
        <v>0</v>
      </c>
    </row>
    <row r="833" spans="1:8" outlineLevel="5" x14ac:dyDescent="0.25">
      <c r="A833" s="85" t="s">
        <v>367</v>
      </c>
      <c r="B833" s="84" t="s">
        <v>1153</v>
      </c>
      <c r="C833" s="84" t="s">
        <v>363</v>
      </c>
      <c r="D833" s="84" t="s">
        <v>366</v>
      </c>
      <c r="E833" s="84"/>
      <c r="F833" s="83">
        <v>734396</v>
      </c>
      <c r="G833" s="83">
        <v>0</v>
      </c>
      <c r="H833" s="82">
        <v>0</v>
      </c>
    </row>
    <row r="834" spans="1:8" ht="25.5" outlineLevel="6" x14ac:dyDescent="0.25">
      <c r="A834" s="81" t="s">
        <v>365</v>
      </c>
      <c r="B834" s="80" t="s">
        <v>1153</v>
      </c>
      <c r="C834" s="80" t="s">
        <v>363</v>
      </c>
      <c r="D834" s="80" t="s">
        <v>362</v>
      </c>
      <c r="E834" s="80"/>
      <c r="F834" s="79">
        <v>734396</v>
      </c>
      <c r="G834" s="79">
        <v>0</v>
      </c>
      <c r="H834" s="78">
        <v>0</v>
      </c>
    </row>
    <row r="835" spans="1:8" outlineLevel="7" x14ac:dyDescent="0.25">
      <c r="A835" s="120" t="s">
        <v>364</v>
      </c>
      <c r="B835" s="119" t="s">
        <v>1153</v>
      </c>
      <c r="C835" s="119" t="s">
        <v>363</v>
      </c>
      <c r="D835" s="119" t="s">
        <v>362</v>
      </c>
      <c r="E835" s="119" t="s">
        <v>361</v>
      </c>
      <c r="F835" s="118">
        <v>734396</v>
      </c>
      <c r="G835" s="118">
        <v>0</v>
      </c>
      <c r="H835" s="117">
        <v>0</v>
      </c>
    </row>
    <row r="836" spans="1:8" outlineLevel="1" x14ac:dyDescent="0.25">
      <c r="A836" s="101" t="s">
        <v>360</v>
      </c>
      <c r="B836" s="100" t="s">
        <v>1153</v>
      </c>
      <c r="C836" s="100" t="s">
        <v>359</v>
      </c>
      <c r="D836" s="100"/>
      <c r="E836" s="100"/>
      <c r="F836" s="99">
        <v>209744445.52000001</v>
      </c>
      <c r="G836" s="99">
        <v>199242227.88999999</v>
      </c>
      <c r="H836" s="98">
        <v>200497294.49000001</v>
      </c>
    </row>
    <row r="837" spans="1:8" outlineLevel="2" x14ac:dyDescent="0.25">
      <c r="A837" s="97" t="s">
        <v>358</v>
      </c>
      <c r="B837" s="96" t="s">
        <v>1153</v>
      </c>
      <c r="C837" s="96" t="s">
        <v>338</v>
      </c>
      <c r="D837" s="96"/>
      <c r="E837" s="96"/>
      <c r="F837" s="95">
        <v>152855938.25999999</v>
      </c>
      <c r="G837" s="95">
        <v>145188617.31</v>
      </c>
      <c r="H837" s="94">
        <v>146317398.31999999</v>
      </c>
    </row>
    <row r="838" spans="1:8" outlineLevel="3" x14ac:dyDescent="0.25">
      <c r="A838" s="93" t="s">
        <v>335</v>
      </c>
      <c r="B838" s="92" t="s">
        <v>1153</v>
      </c>
      <c r="C838" s="92" t="s">
        <v>338</v>
      </c>
      <c r="D838" s="92" t="s">
        <v>334</v>
      </c>
      <c r="E838" s="92"/>
      <c r="F838" s="91">
        <v>150697738.25999999</v>
      </c>
      <c r="G838" s="91">
        <v>143030417.31</v>
      </c>
      <c r="H838" s="90">
        <v>144159198.31999999</v>
      </c>
    </row>
    <row r="839" spans="1:8" outlineLevel="4" x14ac:dyDescent="0.25">
      <c r="A839" s="89" t="s">
        <v>357</v>
      </c>
      <c r="B839" s="88" t="s">
        <v>1153</v>
      </c>
      <c r="C839" s="88" t="s">
        <v>338</v>
      </c>
      <c r="D839" s="88" t="s">
        <v>356</v>
      </c>
      <c r="E839" s="88"/>
      <c r="F839" s="87">
        <v>150697738.25999999</v>
      </c>
      <c r="G839" s="87">
        <v>143030417.31</v>
      </c>
      <c r="H839" s="86">
        <v>144159198.31999999</v>
      </c>
    </row>
    <row r="840" spans="1:8" outlineLevel="5" x14ac:dyDescent="0.25">
      <c r="A840" s="85" t="s">
        <v>355</v>
      </c>
      <c r="B840" s="84" t="s">
        <v>1153</v>
      </c>
      <c r="C840" s="84" t="s">
        <v>338</v>
      </c>
      <c r="D840" s="84" t="s">
        <v>354</v>
      </c>
      <c r="E840" s="84"/>
      <c r="F840" s="83">
        <v>150697738.25999999</v>
      </c>
      <c r="G840" s="83">
        <v>143030417.31</v>
      </c>
      <c r="H840" s="82">
        <v>144159198.31999999</v>
      </c>
    </row>
    <row r="841" spans="1:8" outlineLevel="6" x14ac:dyDescent="0.25">
      <c r="A841" s="81" t="s">
        <v>353</v>
      </c>
      <c r="B841" s="80" t="s">
        <v>1153</v>
      </c>
      <c r="C841" s="80" t="s">
        <v>338</v>
      </c>
      <c r="D841" s="80" t="s">
        <v>352</v>
      </c>
      <c r="E841" s="80"/>
      <c r="F841" s="79">
        <v>10884612</v>
      </c>
      <c r="G841" s="79">
        <v>2355401</v>
      </c>
      <c r="H841" s="78">
        <v>2355401</v>
      </c>
    </row>
    <row r="842" spans="1:8" ht="25.5" outlineLevel="7" x14ac:dyDescent="0.25">
      <c r="A842" s="120" t="s">
        <v>322</v>
      </c>
      <c r="B842" s="119" t="s">
        <v>1153</v>
      </c>
      <c r="C842" s="119" t="s">
        <v>338</v>
      </c>
      <c r="D842" s="119" t="s">
        <v>352</v>
      </c>
      <c r="E842" s="119" t="s">
        <v>319</v>
      </c>
      <c r="F842" s="118">
        <v>10884612</v>
      </c>
      <c r="G842" s="118">
        <v>2355401</v>
      </c>
      <c r="H842" s="117">
        <v>2355401</v>
      </c>
    </row>
    <row r="843" spans="1:8" ht="25.5" outlineLevel="6" x14ac:dyDescent="0.25">
      <c r="A843" s="81" t="s">
        <v>351</v>
      </c>
      <c r="B843" s="80" t="s">
        <v>1153</v>
      </c>
      <c r="C843" s="80" t="s">
        <v>338</v>
      </c>
      <c r="D843" s="80" t="s">
        <v>350</v>
      </c>
      <c r="E843" s="80"/>
      <c r="F843" s="79">
        <v>22263.8</v>
      </c>
      <c r="G843" s="79">
        <v>22263.8</v>
      </c>
      <c r="H843" s="78">
        <v>22263.8</v>
      </c>
    </row>
    <row r="844" spans="1:8" ht="25.5" outlineLevel="7" x14ac:dyDescent="0.25">
      <c r="A844" s="120" t="s">
        <v>322</v>
      </c>
      <c r="B844" s="119" t="s">
        <v>1153</v>
      </c>
      <c r="C844" s="119" t="s">
        <v>338</v>
      </c>
      <c r="D844" s="119" t="s">
        <v>350</v>
      </c>
      <c r="E844" s="119" t="s">
        <v>319</v>
      </c>
      <c r="F844" s="118">
        <v>22263.8</v>
      </c>
      <c r="G844" s="118">
        <v>22263.8</v>
      </c>
      <c r="H844" s="117">
        <v>22263.8</v>
      </c>
    </row>
    <row r="845" spans="1:8" outlineLevel="6" x14ac:dyDescent="0.25">
      <c r="A845" s="81" t="s">
        <v>349</v>
      </c>
      <c r="B845" s="80" t="s">
        <v>1153</v>
      </c>
      <c r="C845" s="80" t="s">
        <v>338</v>
      </c>
      <c r="D845" s="80" t="s">
        <v>348</v>
      </c>
      <c r="E845" s="80"/>
      <c r="F845" s="79">
        <v>11047850</v>
      </c>
      <c r="G845" s="79">
        <v>11047850</v>
      </c>
      <c r="H845" s="78">
        <v>11047850</v>
      </c>
    </row>
    <row r="846" spans="1:8" ht="25.5" outlineLevel="7" x14ac:dyDescent="0.25">
      <c r="A846" s="120" t="s">
        <v>322</v>
      </c>
      <c r="B846" s="119" t="s">
        <v>1153</v>
      </c>
      <c r="C846" s="119" t="s">
        <v>338</v>
      </c>
      <c r="D846" s="119" t="s">
        <v>348</v>
      </c>
      <c r="E846" s="119" t="s">
        <v>319</v>
      </c>
      <c r="F846" s="118">
        <v>11047850</v>
      </c>
      <c r="G846" s="118">
        <v>11047850</v>
      </c>
      <c r="H846" s="117">
        <v>11047850</v>
      </c>
    </row>
    <row r="847" spans="1:8" outlineLevel="6" x14ac:dyDescent="0.25">
      <c r="A847" s="81" t="s">
        <v>347</v>
      </c>
      <c r="B847" s="80" t="s">
        <v>1153</v>
      </c>
      <c r="C847" s="80" t="s">
        <v>338</v>
      </c>
      <c r="D847" s="80" t="s">
        <v>346</v>
      </c>
      <c r="E847" s="80"/>
      <c r="F847" s="79">
        <v>128743012.45999999</v>
      </c>
      <c r="G847" s="79">
        <v>129604902.51000001</v>
      </c>
      <c r="H847" s="78">
        <v>130733683.52</v>
      </c>
    </row>
    <row r="848" spans="1:8" ht="25.5" outlineLevel="7" x14ac:dyDescent="0.25">
      <c r="A848" s="120" t="s">
        <v>322</v>
      </c>
      <c r="B848" s="119" t="s">
        <v>1153</v>
      </c>
      <c r="C848" s="119" t="s">
        <v>338</v>
      </c>
      <c r="D848" s="119" t="s">
        <v>346</v>
      </c>
      <c r="E848" s="119" t="s">
        <v>319</v>
      </c>
      <c r="F848" s="118">
        <v>128743012.45999999</v>
      </c>
      <c r="G848" s="118">
        <v>129604902.51000001</v>
      </c>
      <c r="H848" s="117">
        <v>130733683.52</v>
      </c>
    </row>
    <row r="849" spans="1:8" outlineLevel="3" x14ac:dyDescent="0.25">
      <c r="A849" s="93" t="s">
        <v>345</v>
      </c>
      <c r="B849" s="92" t="s">
        <v>1153</v>
      </c>
      <c r="C849" s="92" t="s">
        <v>338</v>
      </c>
      <c r="D849" s="92" t="s">
        <v>344</v>
      </c>
      <c r="E849" s="92"/>
      <c r="F849" s="91">
        <v>2158200</v>
      </c>
      <c r="G849" s="91">
        <v>2158200</v>
      </c>
      <c r="H849" s="90">
        <v>2158200</v>
      </c>
    </row>
    <row r="850" spans="1:8" outlineLevel="4" x14ac:dyDescent="0.25">
      <c r="A850" s="89" t="s">
        <v>343</v>
      </c>
      <c r="B850" s="88" t="s">
        <v>1153</v>
      </c>
      <c r="C850" s="88" t="s">
        <v>338</v>
      </c>
      <c r="D850" s="88" t="s">
        <v>342</v>
      </c>
      <c r="E850" s="88"/>
      <c r="F850" s="87">
        <v>2158200</v>
      </c>
      <c r="G850" s="87">
        <v>2158200</v>
      </c>
      <c r="H850" s="86">
        <v>2158200</v>
      </c>
    </row>
    <row r="851" spans="1:8" ht="25.5" outlineLevel="5" x14ac:dyDescent="0.25">
      <c r="A851" s="85" t="s">
        <v>341</v>
      </c>
      <c r="B851" s="84" t="s">
        <v>1153</v>
      </c>
      <c r="C851" s="84" t="s">
        <v>338</v>
      </c>
      <c r="D851" s="84" t="s">
        <v>340</v>
      </c>
      <c r="E851" s="84"/>
      <c r="F851" s="83">
        <v>2158200</v>
      </c>
      <c r="G851" s="83">
        <v>2158200</v>
      </c>
      <c r="H851" s="82">
        <v>2158200</v>
      </c>
    </row>
    <row r="852" spans="1:8" ht="25.5" outlineLevel="6" x14ac:dyDescent="0.25">
      <c r="A852" s="81" t="s">
        <v>339</v>
      </c>
      <c r="B852" s="80" t="s">
        <v>1153</v>
      </c>
      <c r="C852" s="80" t="s">
        <v>338</v>
      </c>
      <c r="D852" s="80" t="s">
        <v>337</v>
      </c>
      <c r="E852" s="80"/>
      <c r="F852" s="79">
        <v>2158200</v>
      </c>
      <c r="G852" s="79">
        <v>2158200</v>
      </c>
      <c r="H852" s="78">
        <v>2158200</v>
      </c>
    </row>
    <row r="853" spans="1:8" ht="25.5" outlineLevel="7" x14ac:dyDescent="0.25">
      <c r="A853" s="120" t="s">
        <v>322</v>
      </c>
      <c r="B853" s="119" t="s">
        <v>1153</v>
      </c>
      <c r="C853" s="119" t="s">
        <v>338</v>
      </c>
      <c r="D853" s="119" t="s">
        <v>337</v>
      </c>
      <c r="E853" s="119" t="s">
        <v>319</v>
      </c>
      <c r="F853" s="118">
        <v>2158200</v>
      </c>
      <c r="G853" s="118">
        <v>2158200</v>
      </c>
      <c r="H853" s="117">
        <v>2158200</v>
      </c>
    </row>
    <row r="854" spans="1:8" outlineLevel="2" x14ac:dyDescent="0.25">
      <c r="A854" s="97" t="s">
        <v>336</v>
      </c>
      <c r="B854" s="96" t="s">
        <v>1153</v>
      </c>
      <c r="C854" s="96" t="s">
        <v>321</v>
      </c>
      <c r="D854" s="96"/>
      <c r="E854" s="96"/>
      <c r="F854" s="95">
        <v>56888507.259999998</v>
      </c>
      <c r="G854" s="95">
        <v>54053610.579999998</v>
      </c>
      <c r="H854" s="94">
        <v>54179896.170000002</v>
      </c>
    </row>
    <row r="855" spans="1:8" outlineLevel="3" x14ac:dyDescent="0.25">
      <c r="A855" s="93" t="s">
        <v>335</v>
      </c>
      <c r="B855" s="92" t="s">
        <v>1153</v>
      </c>
      <c r="C855" s="92" t="s">
        <v>321</v>
      </c>
      <c r="D855" s="92" t="s">
        <v>334</v>
      </c>
      <c r="E855" s="92"/>
      <c r="F855" s="91">
        <v>56888507.259999998</v>
      </c>
      <c r="G855" s="91">
        <v>54053610.579999998</v>
      </c>
      <c r="H855" s="90">
        <v>54179896.170000002</v>
      </c>
    </row>
    <row r="856" spans="1:8" ht="25.5" outlineLevel="4" x14ac:dyDescent="0.25">
      <c r="A856" s="89" t="s">
        <v>333</v>
      </c>
      <c r="B856" s="88" t="s">
        <v>1153</v>
      </c>
      <c r="C856" s="88" t="s">
        <v>321</v>
      </c>
      <c r="D856" s="88" t="s">
        <v>332</v>
      </c>
      <c r="E856" s="88"/>
      <c r="F856" s="87">
        <v>56888507.259999998</v>
      </c>
      <c r="G856" s="87">
        <v>54053610.579999998</v>
      </c>
      <c r="H856" s="86">
        <v>54179896.170000002</v>
      </c>
    </row>
    <row r="857" spans="1:8" ht="25.5" outlineLevel="5" x14ac:dyDescent="0.25">
      <c r="A857" s="85" t="s">
        <v>331</v>
      </c>
      <c r="B857" s="84" t="s">
        <v>1153</v>
      </c>
      <c r="C857" s="84" t="s">
        <v>321</v>
      </c>
      <c r="D857" s="84" t="s">
        <v>330</v>
      </c>
      <c r="E857" s="84"/>
      <c r="F857" s="83">
        <v>56888507.259999998</v>
      </c>
      <c r="G857" s="83">
        <v>54053610.579999998</v>
      </c>
      <c r="H857" s="82">
        <v>54179896.170000002</v>
      </c>
    </row>
    <row r="858" spans="1:8" ht="25.5" outlineLevel="6" x14ac:dyDescent="0.25">
      <c r="A858" s="81" t="s">
        <v>329</v>
      </c>
      <c r="B858" s="80" t="s">
        <v>1153</v>
      </c>
      <c r="C858" s="80" t="s">
        <v>321</v>
      </c>
      <c r="D858" s="80" t="s">
        <v>328</v>
      </c>
      <c r="E858" s="80"/>
      <c r="F858" s="79">
        <v>1344151.33</v>
      </c>
      <c r="G858" s="79">
        <v>0</v>
      </c>
      <c r="H858" s="78">
        <v>0</v>
      </c>
    </row>
    <row r="859" spans="1:8" ht="25.5" outlineLevel="7" x14ac:dyDescent="0.25">
      <c r="A859" s="120" t="s">
        <v>322</v>
      </c>
      <c r="B859" s="119" t="s">
        <v>1153</v>
      </c>
      <c r="C859" s="119" t="s">
        <v>321</v>
      </c>
      <c r="D859" s="119" t="s">
        <v>328</v>
      </c>
      <c r="E859" s="119" t="s">
        <v>319</v>
      </c>
      <c r="F859" s="118">
        <v>1344151.33</v>
      </c>
      <c r="G859" s="118">
        <v>0</v>
      </c>
      <c r="H859" s="117">
        <v>0</v>
      </c>
    </row>
    <row r="860" spans="1:8" ht="25.5" outlineLevel="6" x14ac:dyDescent="0.25">
      <c r="A860" s="81" t="s">
        <v>327</v>
      </c>
      <c r="B860" s="80" t="s">
        <v>1153</v>
      </c>
      <c r="C860" s="80" t="s">
        <v>321</v>
      </c>
      <c r="D860" s="80" t="s">
        <v>326</v>
      </c>
      <c r="E860" s="80"/>
      <c r="F860" s="79">
        <v>1434736</v>
      </c>
      <c r="G860" s="79">
        <v>0</v>
      </c>
      <c r="H860" s="78">
        <v>0</v>
      </c>
    </row>
    <row r="861" spans="1:8" ht="25.5" outlineLevel="7" x14ac:dyDescent="0.25">
      <c r="A861" s="120" t="s">
        <v>322</v>
      </c>
      <c r="B861" s="119" t="s">
        <v>1153</v>
      </c>
      <c r="C861" s="119" t="s">
        <v>321</v>
      </c>
      <c r="D861" s="119" t="s">
        <v>326</v>
      </c>
      <c r="E861" s="119" t="s">
        <v>319</v>
      </c>
      <c r="F861" s="118">
        <v>1434736</v>
      </c>
      <c r="G861" s="118">
        <v>0</v>
      </c>
      <c r="H861" s="117">
        <v>0</v>
      </c>
    </row>
    <row r="862" spans="1:8" ht="25.5" outlineLevel="6" x14ac:dyDescent="0.25">
      <c r="A862" s="81" t="s">
        <v>325</v>
      </c>
      <c r="B862" s="80" t="s">
        <v>1153</v>
      </c>
      <c r="C862" s="80" t="s">
        <v>321</v>
      </c>
      <c r="D862" s="80" t="s">
        <v>324</v>
      </c>
      <c r="E862" s="80"/>
      <c r="F862" s="79">
        <v>89250</v>
      </c>
      <c r="G862" s="79">
        <v>0</v>
      </c>
      <c r="H862" s="78">
        <v>0</v>
      </c>
    </row>
    <row r="863" spans="1:8" ht="25.5" outlineLevel="7" x14ac:dyDescent="0.25">
      <c r="A863" s="120" t="s">
        <v>322</v>
      </c>
      <c r="B863" s="119" t="s">
        <v>1153</v>
      </c>
      <c r="C863" s="119" t="s">
        <v>321</v>
      </c>
      <c r="D863" s="119" t="s">
        <v>324</v>
      </c>
      <c r="E863" s="119" t="s">
        <v>319</v>
      </c>
      <c r="F863" s="118">
        <v>89250</v>
      </c>
      <c r="G863" s="118">
        <v>0</v>
      </c>
      <c r="H863" s="117">
        <v>0</v>
      </c>
    </row>
    <row r="864" spans="1:8" outlineLevel="6" x14ac:dyDescent="0.25">
      <c r="A864" s="81" t="s">
        <v>323</v>
      </c>
      <c r="B864" s="80" t="s">
        <v>1153</v>
      </c>
      <c r="C864" s="80" t="s">
        <v>321</v>
      </c>
      <c r="D864" s="80" t="s">
        <v>320</v>
      </c>
      <c r="E864" s="80"/>
      <c r="F864" s="79">
        <v>54020369.93</v>
      </c>
      <c r="G864" s="79">
        <v>54053610.579999998</v>
      </c>
      <c r="H864" s="78">
        <v>54179896.170000002</v>
      </c>
    </row>
    <row r="865" spans="1:8" ht="25.5" outlineLevel="7" x14ac:dyDescent="0.25">
      <c r="A865" s="120" t="s">
        <v>322</v>
      </c>
      <c r="B865" s="119" t="s">
        <v>1153</v>
      </c>
      <c r="C865" s="119" t="s">
        <v>321</v>
      </c>
      <c r="D865" s="119" t="s">
        <v>320</v>
      </c>
      <c r="E865" s="119" t="s">
        <v>319</v>
      </c>
      <c r="F865" s="118">
        <v>54020369.93</v>
      </c>
      <c r="G865" s="118">
        <v>54053610.579999998</v>
      </c>
      <c r="H865" s="117">
        <v>54179896.170000002</v>
      </c>
    </row>
    <row r="866" spans="1:8" ht="30.75" thickBot="1" x14ac:dyDescent="0.3">
      <c r="A866" s="105" t="s">
        <v>1152</v>
      </c>
      <c r="B866" s="104" t="s">
        <v>1151</v>
      </c>
      <c r="C866" s="104"/>
      <c r="D866" s="104"/>
      <c r="E866" s="104"/>
      <c r="F866" s="103">
        <v>155164336.47</v>
      </c>
      <c r="G866" s="103">
        <v>152156691.88</v>
      </c>
      <c r="H866" s="102">
        <v>122359114.14</v>
      </c>
    </row>
    <row r="867" spans="1:8" outlineLevel="1" x14ac:dyDescent="0.25">
      <c r="A867" s="101" t="s">
        <v>1130</v>
      </c>
      <c r="B867" s="100" t="s">
        <v>1151</v>
      </c>
      <c r="C867" s="100" t="s">
        <v>1129</v>
      </c>
      <c r="D867" s="100"/>
      <c r="E867" s="100"/>
      <c r="F867" s="99">
        <v>19461587.370000001</v>
      </c>
      <c r="G867" s="99">
        <v>19271937.010000002</v>
      </c>
      <c r="H867" s="98">
        <v>16315551.27</v>
      </c>
    </row>
    <row r="868" spans="1:8" outlineLevel="2" x14ac:dyDescent="0.25">
      <c r="A868" s="97" t="s">
        <v>1087</v>
      </c>
      <c r="B868" s="96" t="s">
        <v>1151</v>
      </c>
      <c r="C868" s="96" t="s">
        <v>1006</v>
      </c>
      <c r="D868" s="96"/>
      <c r="E868" s="96"/>
      <c r="F868" s="95">
        <v>19461587.370000001</v>
      </c>
      <c r="G868" s="95">
        <v>19271937.010000002</v>
      </c>
      <c r="H868" s="94">
        <v>16315551.27</v>
      </c>
    </row>
    <row r="869" spans="1:8" outlineLevel="3" x14ac:dyDescent="0.25">
      <c r="A869" s="93" t="s">
        <v>785</v>
      </c>
      <c r="B869" s="92" t="s">
        <v>1151</v>
      </c>
      <c r="C869" s="92" t="s">
        <v>1006</v>
      </c>
      <c r="D869" s="92" t="s">
        <v>784</v>
      </c>
      <c r="E869" s="92"/>
      <c r="F869" s="91">
        <v>0</v>
      </c>
      <c r="G869" s="91">
        <v>2956385.74</v>
      </c>
      <c r="H869" s="90">
        <v>0</v>
      </c>
    </row>
    <row r="870" spans="1:8" outlineLevel="5" x14ac:dyDescent="0.25">
      <c r="A870" s="85" t="s">
        <v>1081</v>
      </c>
      <c r="B870" s="84" t="s">
        <v>1151</v>
      </c>
      <c r="C870" s="84" t="s">
        <v>1006</v>
      </c>
      <c r="D870" s="84" t="s">
        <v>1080</v>
      </c>
      <c r="E870" s="84"/>
      <c r="F870" s="83">
        <v>0</v>
      </c>
      <c r="G870" s="83">
        <v>2956385.74</v>
      </c>
      <c r="H870" s="82">
        <v>0</v>
      </c>
    </row>
    <row r="871" spans="1:8" outlineLevel="6" x14ac:dyDescent="0.25">
      <c r="A871" s="81" t="s">
        <v>1079</v>
      </c>
      <c r="B871" s="80" t="s">
        <v>1151</v>
      </c>
      <c r="C871" s="80" t="s">
        <v>1006</v>
      </c>
      <c r="D871" s="80" t="s">
        <v>1078</v>
      </c>
      <c r="E871" s="80"/>
      <c r="F871" s="79">
        <v>0</v>
      </c>
      <c r="G871" s="79">
        <v>2956385.74</v>
      </c>
      <c r="H871" s="78">
        <v>0</v>
      </c>
    </row>
    <row r="872" spans="1:8" outlineLevel="7" x14ac:dyDescent="0.25">
      <c r="A872" s="120" t="s">
        <v>364</v>
      </c>
      <c r="B872" s="119" t="s">
        <v>1151</v>
      </c>
      <c r="C872" s="119" t="s">
        <v>1006</v>
      </c>
      <c r="D872" s="119" t="s">
        <v>1078</v>
      </c>
      <c r="E872" s="119" t="s">
        <v>361</v>
      </c>
      <c r="F872" s="118">
        <v>0</v>
      </c>
      <c r="G872" s="118">
        <v>2956385.74</v>
      </c>
      <c r="H872" s="117">
        <v>0</v>
      </c>
    </row>
    <row r="873" spans="1:8" outlineLevel="3" x14ac:dyDescent="0.25">
      <c r="A873" s="93" t="s">
        <v>1077</v>
      </c>
      <c r="B873" s="92" t="s">
        <v>1151</v>
      </c>
      <c r="C873" s="92" t="s">
        <v>1006</v>
      </c>
      <c r="D873" s="92" t="s">
        <v>1076</v>
      </c>
      <c r="E873" s="92"/>
      <c r="F873" s="91">
        <v>19461587.370000001</v>
      </c>
      <c r="G873" s="91">
        <v>16315551.27</v>
      </c>
      <c r="H873" s="90">
        <v>16315551.27</v>
      </c>
    </row>
    <row r="874" spans="1:8" outlineLevel="5" x14ac:dyDescent="0.25">
      <c r="A874" s="85" t="s">
        <v>1075</v>
      </c>
      <c r="B874" s="84" t="s">
        <v>1151</v>
      </c>
      <c r="C874" s="84" t="s">
        <v>1006</v>
      </c>
      <c r="D874" s="84" t="s">
        <v>1074</v>
      </c>
      <c r="E874" s="84"/>
      <c r="F874" s="83">
        <v>18030623.370000001</v>
      </c>
      <c r="G874" s="83">
        <v>14884587.27</v>
      </c>
      <c r="H874" s="82">
        <v>14884587.27</v>
      </c>
    </row>
    <row r="875" spans="1:8" outlineLevel="6" x14ac:dyDescent="0.25">
      <c r="A875" s="81" t="s">
        <v>1073</v>
      </c>
      <c r="B875" s="80" t="s">
        <v>1151</v>
      </c>
      <c r="C875" s="80" t="s">
        <v>1006</v>
      </c>
      <c r="D875" s="80" t="s">
        <v>1072</v>
      </c>
      <c r="E875" s="80"/>
      <c r="F875" s="79">
        <v>11799674.26</v>
      </c>
      <c r="G875" s="79">
        <v>11799674.26</v>
      </c>
      <c r="H875" s="78">
        <v>11799674.26</v>
      </c>
    </row>
    <row r="876" spans="1:8" outlineLevel="7" x14ac:dyDescent="0.25">
      <c r="A876" s="120" t="s">
        <v>364</v>
      </c>
      <c r="B876" s="119" t="s">
        <v>1151</v>
      </c>
      <c r="C876" s="119" t="s">
        <v>1006</v>
      </c>
      <c r="D876" s="119" t="s">
        <v>1072</v>
      </c>
      <c r="E876" s="119" t="s">
        <v>361</v>
      </c>
      <c r="F876" s="118">
        <v>11799674.26</v>
      </c>
      <c r="G876" s="118">
        <v>11799674.26</v>
      </c>
      <c r="H876" s="117">
        <v>11799674.26</v>
      </c>
    </row>
    <row r="877" spans="1:8" ht="25.5" outlineLevel="6" x14ac:dyDescent="0.25">
      <c r="A877" s="81" t="s">
        <v>1071</v>
      </c>
      <c r="B877" s="80" t="s">
        <v>1151</v>
      </c>
      <c r="C877" s="80" t="s">
        <v>1006</v>
      </c>
      <c r="D877" s="80" t="s">
        <v>1070</v>
      </c>
      <c r="E877" s="80"/>
      <c r="F877" s="79">
        <v>847744</v>
      </c>
      <c r="G877" s="79">
        <v>847744</v>
      </c>
      <c r="H877" s="78">
        <v>847744</v>
      </c>
    </row>
    <row r="878" spans="1:8" outlineLevel="7" x14ac:dyDescent="0.25">
      <c r="A878" s="120" t="s">
        <v>364</v>
      </c>
      <c r="B878" s="119" t="s">
        <v>1151</v>
      </c>
      <c r="C878" s="119" t="s">
        <v>1006</v>
      </c>
      <c r="D878" s="119" t="s">
        <v>1070</v>
      </c>
      <c r="E878" s="119" t="s">
        <v>361</v>
      </c>
      <c r="F878" s="118">
        <v>847744</v>
      </c>
      <c r="G878" s="118">
        <v>847744</v>
      </c>
      <c r="H878" s="117">
        <v>847744</v>
      </c>
    </row>
    <row r="879" spans="1:8" outlineLevel="6" x14ac:dyDescent="0.25">
      <c r="A879" s="81" t="s">
        <v>1069</v>
      </c>
      <c r="B879" s="80" t="s">
        <v>1151</v>
      </c>
      <c r="C879" s="80" t="s">
        <v>1006</v>
      </c>
      <c r="D879" s="80" t="s">
        <v>1068</v>
      </c>
      <c r="E879" s="80"/>
      <c r="F879" s="79">
        <v>1901414.6</v>
      </c>
      <c r="G879" s="79">
        <v>1901414.6</v>
      </c>
      <c r="H879" s="78">
        <v>1901414.6</v>
      </c>
    </row>
    <row r="880" spans="1:8" outlineLevel="7" x14ac:dyDescent="0.25">
      <c r="A880" s="120" t="s">
        <v>364</v>
      </c>
      <c r="B880" s="119" t="s">
        <v>1151</v>
      </c>
      <c r="C880" s="119" t="s">
        <v>1006</v>
      </c>
      <c r="D880" s="119" t="s">
        <v>1068</v>
      </c>
      <c r="E880" s="119" t="s">
        <v>361</v>
      </c>
      <c r="F880" s="118">
        <v>1901414.6</v>
      </c>
      <c r="G880" s="118">
        <v>1901414.6</v>
      </c>
      <c r="H880" s="117">
        <v>1901414.6</v>
      </c>
    </row>
    <row r="881" spans="1:8" ht="25.5" outlineLevel="6" x14ac:dyDescent="0.25">
      <c r="A881" s="81" t="s">
        <v>1067</v>
      </c>
      <c r="B881" s="80" t="s">
        <v>1151</v>
      </c>
      <c r="C881" s="80" t="s">
        <v>1006</v>
      </c>
      <c r="D881" s="80" t="s">
        <v>1066</v>
      </c>
      <c r="E881" s="80"/>
      <c r="F881" s="79">
        <v>135754.41</v>
      </c>
      <c r="G881" s="79">
        <v>135754.41</v>
      </c>
      <c r="H881" s="78">
        <v>135754.41</v>
      </c>
    </row>
    <row r="882" spans="1:8" outlineLevel="7" x14ac:dyDescent="0.25">
      <c r="A882" s="120" t="s">
        <v>364</v>
      </c>
      <c r="B882" s="119" t="s">
        <v>1151</v>
      </c>
      <c r="C882" s="119" t="s">
        <v>1006</v>
      </c>
      <c r="D882" s="119" t="s">
        <v>1066</v>
      </c>
      <c r="E882" s="119" t="s">
        <v>361</v>
      </c>
      <c r="F882" s="118">
        <v>115611.41</v>
      </c>
      <c r="G882" s="118">
        <v>115611.41</v>
      </c>
      <c r="H882" s="117">
        <v>115611.41</v>
      </c>
    </row>
    <row r="883" spans="1:8" outlineLevel="7" x14ac:dyDescent="0.25">
      <c r="A883" s="120" t="s">
        <v>308</v>
      </c>
      <c r="B883" s="119" t="s">
        <v>1151</v>
      </c>
      <c r="C883" s="119" t="s">
        <v>1006</v>
      </c>
      <c r="D883" s="119" t="s">
        <v>1066</v>
      </c>
      <c r="E883" s="119" t="s">
        <v>305</v>
      </c>
      <c r="F883" s="118">
        <v>20143</v>
      </c>
      <c r="G883" s="118">
        <v>20143</v>
      </c>
      <c r="H883" s="117">
        <v>20143</v>
      </c>
    </row>
    <row r="884" spans="1:8" ht="25.5" outlineLevel="6" x14ac:dyDescent="0.25">
      <c r="A884" s="81" t="s">
        <v>1065</v>
      </c>
      <c r="B884" s="80" t="s">
        <v>1151</v>
      </c>
      <c r="C884" s="80" t="s">
        <v>1006</v>
      </c>
      <c r="D884" s="80" t="s">
        <v>1064</v>
      </c>
      <c r="E884" s="80"/>
      <c r="F884" s="79">
        <v>1600000</v>
      </c>
      <c r="G884" s="79">
        <v>200000</v>
      </c>
      <c r="H884" s="78">
        <v>200000</v>
      </c>
    </row>
    <row r="885" spans="1:8" outlineLevel="7" x14ac:dyDescent="0.25">
      <c r="A885" s="120" t="s">
        <v>364</v>
      </c>
      <c r="B885" s="119" t="s">
        <v>1151</v>
      </c>
      <c r="C885" s="119" t="s">
        <v>1006</v>
      </c>
      <c r="D885" s="119" t="s">
        <v>1064</v>
      </c>
      <c r="E885" s="119" t="s">
        <v>361</v>
      </c>
      <c r="F885" s="118">
        <v>1600000</v>
      </c>
      <c r="G885" s="118">
        <v>200000</v>
      </c>
      <c r="H885" s="117">
        <v>200000</v>
      </c>
    </row>
    <row r="886" spans="1:8" outlineLevel="6" x14ac:dyDescent="0.25">
      <c r="A886" s="81" t="s">
        <v>1063</v>
      </c>
      <c r="B886" s="80" t="s">
        <v>1151</v>
      </c>
      <c r="C886" s="80" t="s">
        <v>1006</v>
      </c>
      <c r="D886" s="80" t="s">
        <v>1062</v>
      </c>
      <c r="E886" s="80"/>
      <c r="F886" s="79">
        <v>1746036.1</v>
      </c>
      <c r="G886" s="79">
        <v>0</v>
      </c>
      <c r="H886" s="78">
        <v>0</v>
      </c>
    </row>
    <row r="887" spans="1:8" outlineLevel="7" x14ac:dyDescent="0.25">
      <c r="A887" s="120" t="s">
        <v>364</v>
      </c>
      <c r="B887" s="119" t="s">
        <v>1151</v>
      </c>
      <c r="C887" s="119" t="s">
        <v>1006</v>
      </c>
      <c r="D887" s="119" t="s">
        <v>1062</v>
      </c>
      <c r="E887" s="119" t="s">
        <v>361</v>
      </c>
      <c r="F887" s="118">
        <v>1746036.1</v>
      </c>
      <c r="G887" s="118">
        <v>0</v>
      </c>
      <c r="H887" s="117">
        <v>0</v>
      </c>
    </row>
    <row r="888" spans="1:8" ht="25.5" outlineLevel="5" x14ac:dyDescent="0.25">
      <c r="A888" s="85" t="s">
        <v>1059</v>
      </c>
      <c r="B888" s="84" t="s">
        <v>1151</v>
      </c>
      <c r="C888" s="84" t="s">
        <v>1006</v>
      </c>
      <c r="D888" s="84" t="s">
        <v>1058</v>
      </c>
      <c r="E888" s="84"/>
      <c r="F888" s="83">
        <v>1430964</v>
      </c>
      <c r="G888" s="83">
        <v>1430964</v>
      </c>
      <c r="H888" s="82">
        <v>1430964</v>
      </c>
    </row>
    <row r="889" spans="1:8" ht="25.5" outlineLevel="6" x14ac:dyDescent="0.25">
      <c r="A889" s="81" t="s">
        <v>1057</v>
      </c>
      <c r="B889" s="80" t="s">
        <v>1151</v>
      </c>
      <c r="C889" s="80" t="s">
        <v>1006</v>
      </c>
      <c r="D889" s="80" t="s">
        <v>1056</v>
      </c>
      <c r="E889" s="80"/>
      <c r="F889" s="79">
        <v>693964</v>
      </c>
      <c r="G889" s="79">
        <v>693964</v>
      </c>
      <c r="H889" s="78">
        <v>693964</v>
      </c>
    </row>
    <row r="890" spans="1:8" outlineLevel="7" x14ac:dyDescent="0.25">
      <c r="A890" s="120" t="s">
        <v>364</v>
      </c>
      <c r="B890" s="119" t="s">
        <v>1151</v>
      </c>
      <c r="C890" s="119" t="s">
        <v>1006</v>
      </c>
      <c r="D890" s="119" t="s">
        <v>1056</v>
      </c>
      <c r="E890" s="119" t="s">
        <v>361</v>
      </c>
      <c r="F890" s="118">
        <v>693964</v>
      </c>
      <c r="G890" s="118">
        <v>693964</v>
      </c>
      <c r="H890" s="117">
        <v>693964</v>
      </c>
    </row>
    <row r="891" spans="1:8" ht="25.5" outlineLevel="6" x14ac:dyDescent="0.25">
      <c r="A891" s="81" t="s">
        <v>1055</v>
      </c>
      <c r="B891" s="80" t="s">
        <v>1151</v>
      </c>
      <c r="C891" s="80" t="s">
        <v>1006</v>
      </c>
      <c r="D891" s="80" t="s">
        <v>1054</v>
      </c>
      <c r="E891" s="80"/>
      <c r="F891" s="79">
        <v>189000</v>
      </c>
      <c r="G891" s="79">
        <v>189000</v>
      </c>
      <c r="H891" s="78">
        <v>189000</v>
      </c>
    </row>
    <row r="892" spans="1:8" outlineLevel="7" x14ac:dyDescent="0.25">
      <c r="A892" s="120" t="s">
        <v>364</v>
      </c>
      <c r="B892" s="119" t="s">
        <v>1151</v>
      </c>
      <c r="C892" s="119" t="s">
        <v>1006</v>
      </c>
      <c r="D892" s="119" t="s">
        <v>1054</v>
      </c>
      <c r="E892" s="119" t="s">
        <v>361</v>
      </c>
      <c r="F892" s="118">
        <v>189000</v>
      </c>
      <c r="G892" s="118">
        <v>189000</v>
      </c>
      <c r="H892" s="117">
        <v>189000</v>
      </c>
    </row>
    <row r="893" spans="1:8" ht="25.5" outlineLevel="6" x14ac:dyDescent="0.25">
      <c r="A893" s="81" t="s">
        <v>1053</v>
      </c>
      <c r="B893" s="80" t="s">
        <v>1151</v>
      </c>
      <c r="C893" s="80" t="s">
        <v>1006</v>
      </c>
      <c r="D893" s="80" t="s">
        <v>1052</v>
      </c>
      <c r="E893" s="80"/>
      <c r="F893" s="79">
        <v>440000</v>
      </c>
      <c r="G893" s="79">
        <v>440000</v>
      </c>
      <c r="H893" s="78">
        <v>440000</v>
      </c>
    </row>
    <row r="894" spans="1:8" outlineLevel="7" x14ac:dyDescent="0.25">
      <c r="A894" s="120" t="s">
        <v>364</v>
      </c>
      <c r="B894" s="119" t="s">
        <v>1151</v>
      </c>
      <c r="C894" s="119" t="s">
        <v>1006</v>
      </c>
      <c r="D894" s="119" t="s">
        <v>1052</v>
      </c>
      <c r="E894" s="119" t="s">
        <v>361</v>
      </c>
      <c r="F894" s="118">
        <v>440000</v>
      </c>
      <c r="G894" s="118">
        <v>440000</v>
      </c>
      <c r="H894" s="117">
        <v>440000</v>
      </c>
    </row>
    <row r="895" spans="1:8" ht="25.5" outlineLevel="6" x14ac:dyDescent="0.25">
      <c r="A895" s="81" t="s">
        <v>1051</v>
      </c>
      <c r="B895" s="80" t="s">
        <v>1151</v>
      </c>
      <c r="C895" s="80" t="s">
        <v>1006</v>
      </c>
      <c r="D895" s="80" t="s">
        <v>1050</v>
      </c>
      <c r="E895" s="80"/>
      <c r="F895" s="79">
        <v>108000</v>
      </c>
      <c r="G895" s="79">
        <v>108000</v>
      </c>
      <c r="H895" s="78">
        <v>108000</v>
      </c>
    </row>
    <row r="896" spans="1:8" outlineLevel="7" x14ac:dyDescent="0.25">
      <c r="A896" s="120" t="s">
        <v>308</v>
      </c>
      <c r="B896" s="119" t="s">
        <v>1151</v>
      </c>
      <c r="C896" s="119" t="s">
        <v>1006</v>
      </c>
      <c r="D896" s="119" t="s">
        <v>1050</v>
      </c>
      <c r="E896" s="119" t="s">
        <v>305</v>
      </c>
      <c r="F896" s="118">
        <v>108000</v>
      </c>
      <c r="G896" s="118">
        <v>108000</v>
      </c>
      <c r="H896" s="117">
        <v>108000</v>
      </c>
    </row>
    <row r="897" spans="1:8" outlineLevel="1" x14ac:dyDescent="0.25">
      <c r="A897" s="101" t="s">
        <v>980</v>
      </c>
      <c r="B897" s="100" t="s">
        <v>1151</v>
      </c>
      <c r="C897" s="100" t="s">
        <v>979</v>
      </c>
      <c r="D897" s="100"/>
      <c r="E897" s="100"/>
      <c r="F897" s="99">
        <v>16232476.359999999</v>
      </c>
      <c r="G897" s="99">
        <v>0</v>
      </c>
      <c r="H897" s="98">
        <v>0</v>
      </c>
    </row>
    <row r="898" spans="1:8" outlineLevel="2" x14ac:dyDescent="0.25">
      <c r="A898" s="97" t="s">
        <v>913</v>
      </c>
      <c r="B898" s="96" t="s">
        <v>1151</v>
      </c>
      <c r="C898" s="96" t="s">
        <v>884</v>
      </c>
      <c r="D898" s="96"/>
      <c r="E898" s="96"/>
      <c r="F898" s="95">
        <v>16232476.359999999</v>
      </c>
      <c r="G898" s="95">
        <v>0</v>
      </c>
      <c r="H898" s="94">
        <v>0</v>
      </c>
    </row>
    <row r="899" spans="1:8" outlineLevel="3" x14ac:dyDescent="0.25">
      <c r="A899" s="93" t="s">
        <v>785</v>
      </c>
      <c r="B899" s="92" t="s">
        <v>1151</v>
      </c>
      <c r="C899" s="92" t="s">
        <v>884</v>
      </c>
      <c r="D899" s="92" t="s">
        <v>784</v>
      </c>
      <c r="E899" s="92"/>
      <c r="F899" s="91">
        <v>11057020</v>
      </c>
      <c r="G899" s="91">
        <v>0</v>
      </c>
      <c r="H899" s="90">
        <v>0</v>
      </c>
    </row>
    <row r="900" spans="1:8" outlineLevel="5" x14ac:dyDescent="0.25">
      <c r="A900" s="85" t="s">
        <v>783</v>
      </c>
      <c r="B900" s="84" t="s">
        <v>1151</v>
      </c>
      <c r="C900" s="84" t="s">
        <v>884</v>
      </c>
      <c r="D900" s="84" t="s">
        <v>782</v>
      </c>
      <c r="E900" s="84"/>
      <c r="F900" s="83">
        <v>11057020</v>
      </c>
      <c r="G900" s="83">
        <v>0</v>
      </c>
      <c r="H900" s="82">
        <v>0</v>
      </c>
    </row>
    <row r="901" spans="1:8" ht="25.5" outlineLevel="6" x14ac:dyDescent="0.25">
      <c r="A901" s="81" t="s">
        <v>912</v>
      </c>
      <c r="B901" s="80" t="s">
        <v>1151</v>
      </c>
      <c r="C901" s="80" t="s">
        <v>884</v>
      </c>
      <c r="D901" s="80" t="s">
        <v>911</v>
      </c>
      <c r="E901" s="80"/>
      <c r="F901" s="79">
        <v>11057020</v>
      </c>
      <c r="G901" s="79">
        <v>0</v>
      </c>
      <c r="H901" s="78">
        <v>0</v>
      </c>
    </row>
    <row r="902" spans="1:8" outlineLevel="7" x14ac:dyDescent="0.25">
      <c r="A902" s="120" t="s">
        <v>308</v>
      </c>
      <c r="B902" s="119" t="s">
        <v>1151</v>
      </c>
      <c r="C902" s="119" t="s">
        <v>884</v>
      </c>
      <c r="D902" s="119" t="s">
        <v>911</v>
      </c>
      <c r="E902" s="119" t="s">
        <v>305</v>
      </c>
      <c r="F902" s="118">
        <v>11057020</v>
      </c>
      <c r="G902" s="118">
        <v>0</v>
      </c>
      <c r="H902" s="117">
        <v>0</v>
      </c>
    </row>
    <row r="903" spans="1:8" outlineLevel="3" x14ac:dyDescent="0.25">
      <c r="A903" s="93" t="s">
        <v>443</v>
      </c>
      <c r="B903" s="92" t="s">
        <v>1151</v>
      </c>
      <c r="C903" s="92" t="s">
        <v>884</v>
      </c>
      <c r="D903" s="92" t="s">
        <v>442</v>
      </c>
      <c r="E903" s="92"/>
      <c r="F903" s="91">
        <v>5175456.3600000003</v>
      </c>
      <c r="G903" s="91">
        <v>0</v>
      </c>
      <c r="H903" s="90">
        <v>0</v>
      </c>
    </row>
    <row r="904" spans="1:8" ht="25.5" outlineLevel="4" x14ac:dyDescent="0.25">
      <c r="A904" s="89" t="s">
        <v>879</v>
      </c>
      <c r="B904" s="88" t="s">
        <v>1151</v>
      </c>
      <c r="C904" s="88" t="s">
        <v>884</v>
      </c>
      <c r="D904" s="88" t="s">
        <v>878</v>
      </c>
      <c r="E904" s="88"/>
      <c r="F904" s="87">
        <v>5175456.3600000003</v>
      </c>
      <c r="G904" s="87">
        <v>0</v>
      </c>
      <c r="H904" s="86">
        <v>0</v>
      </c>
    </row>
    <row r="905" spans="1:8" outlineLevel="5" x14ac:dyDescent="0.25">
      <c r="A905" s="85" t="s">
        <v>909</v>
      </c>
      <c r="B905" s="84" t="s">
        <v>1151</v>
      </c>
      <c r="C905" s="84" t="s">
        <v>884</v>
      </c>
      <c r="D905" s="84" t="s">
        <v>910</v>
      </c>
      <c r="E905" s="84"/>
      <c r="F905" s="83">
        <v>5175456.3600000003</v>
      </c>
      <c r="G905" s="83">
        <v>0</v>
      </c>
      <c r="H905" s="82">
        <v>0</v>
      </c>
    </row>
    <row r="906" spans="1:8" outlineLevel="6" x14ac:dyDescent="0.25">
      <c r="A906" s="81" t="s">
        <v>909</v>
      </c>
      <c r="B906" s="80" t="s">
        <v>1151</v>
      </c>
      <c r="C906" s="80" t="s">
        <v>884</v>
      </c>
      <c r="D906" s="80" t="s">
        <v>908</v>
      </c>
      <c r="E906" s="80"/>
      <c r="F906" s="79">
        <v>5175456.3600000003</v>
      </c>
      <c r="G906" s="79">
        <v>0</v>
      </c>
      <c r="H906" s="78">
        <v>0</v>
      </c>
    </row>
    <row r="907" spans="1:8" outlineLevel="7" x14ac:dyDescent="0.25">
      <c r="A907" s="120" t="s">
        <v>364</v>
      </c>
      <c r="B907" s="119" t="s">
        <v>1151</v>
      </c>
      <c r="C907" s="119" t="s">
        <v>884</v>
      </c>
      <c r="D907" s="119" t="s">
        <v>908</v>
      </c>
      <c r="E907" s="119" t="s">
        <v>361</v>
      </c>
      <c r="F907" s="118">
        <v>5175456.3600000003</v>
      </c>
      <c r="G907" s="118">
        <v>0</v>
      </c>
      <c r="H907" s="117">
        <v>0</v>
      </c>
    </row>
    <row r="908" spans="1:8" outlineLevel="1" x14ac:dyDescent="0.25">
      <c r="A908" s="101" t="s">
        <v>882</v>
      </c>
      <c r="B908" s="100" t="s">
        <v>1151</v>
      </c>
      <c r="C908" s="100" t="s">
        <v>881</v>
      </c>
      <c r="D908" s="100"/>
      <c r="E908" s="100"/>
      <c r="F908" s="99">
        <v>96365095.739999995</v>
      </c>
      <c r="G908" s="99">
        <v>112461051.87</v>
      </c>
      <c r="H908" s="98">
        <v>92824515.870000005</v>
      </c>
    </row>
    <row r="909" spans="1:8" outlineLevel="2" x14ac:dyDescent="0.25">
      <c r="A909" s="97" t="s">
        <v>880</v>
      </c>
      <c r="B909" s="96" t="s">
        <v>1151</v>
      </c>
      <c r="C909" s="96" t="s">
        <v>862</v>
      </c>
      <c r="D909" s="96"/>
      <c r="E909" s="96"/>
      <c r="F909" s="95">
        <v>62346141.869999997</v>
      </c>
      <c r="G909" s="95">
        <v>81982677.870000005</v>
      </c>
      <c r="H909" s="94">
        <v>62346141.869999997</v>
      </c>
    </row>
    <row r="910" spans="1:8" outlineLevel="3" x14ac:dyDescent="0.25">
      <c r="A910" s="93" t="s">
        <v>443</v>
      </c>
      <c r="B910" s="92" t="s">
        <v>1151</v>
      </c>
      <c r="C910" s="92" t="s">
        <v>862</v>
      </c>
      <c r="D910" s="92" t="s">
        <v>442</v>
      </c>
      <c r="E910" s="92"/>
      <c r="F910" s="91">
        <v>62346141.869999997</v>
      </c>
      <c r="G910" s="91">
        <v>81982677.870000005</v>
      </c>
      <c r="H910" s="90">
        <v>62346141.869999997</v>
      </c>
    </row>
    <row r="911" spans="1:8" ht="25.5" outlineLevel="4" x14ac:dyDescent="0.25">
      <c r="A911" s="89" t="s">
        <v>879</v>
      </c>
      <c r="B911" s="88" t="s">
        <v>1151</v>
      </c>
      <c r="C911" s="88" t="s">
        <v>862</v>
      </c>
      <c r="D911" s="88" t="s">
        <v>878</v>
      </c>
      <c r="E911" s="88"/>
      <c r="F911" s="87">
        <v>62346141.869999997</v>
      </c>
      <c r="G911" s="87">
        <v>62346141.869999997</v>
      </c>
      <c r="H911" s="86">
        <v>62346141.869999997</v>
      </c>
    </row>
    <row r="912" spans="1:8" outlineLevel="5" x14ac:dyDescent="0.25">
      <c r="A912" s="85" t="s">
        <v>877</v>
      </c>
      <c r="B912" s="84" t="s">
        <v>1151</v>
      </c>
      <c r="C912" s="84" t="s">
        <v>862</v>
      </c>
      <c r="D912" s="84" t="s">
        <v>876</v>
      </c>
      <c r="E912" s="84"/>
      <c r="F912" s="83">
        <v>62346141.869999997</v>
      </c>
      <c r="G912" s="83">
        <v>62346141.869999997</v>
      </c>
      <c r="H912" s="82">
        <v>62346141.869999997</v>
      </c>
    </row>
    <row r="913" spans="1:8" outlineLevel="6" x14ac:dyDescent="0.25">
      <c r="A913" s="81" t="s">
        <v>875</v>
      </c>
      <c r="B913" s="80" t="s">
        <v>1151</v>
      </c>
      <c r="C913" s="80" t="s">
        <v>862</v>
      </c>
      <c r="D913" s="80" t="s">
        <v>874</v>
      </c>
      <c r="E913" s="80"/>
      <c r="F913" s="79">
        <v>33135767.550000001</v>
      </c>
      <c r="G913" s="79">
        <v>33135767.550000001</v>
      </c>
      <c r="H913" s="78">
        <v>33135767.550000001</v>
      </c>
    </row>
    <row r="914" spans="1:8" outlineLevel="7" x14ac:dyDescent="0.25">
      <c r="A914" s="120" t="s">
        <v>364</v>
      </c>
      <c r="B914" s="119" t="s">
        <v>1151</v>
      </c>
      <c r="C914" s="119" t="s">
        <v>862</v>
      </c>
      <c r="D914" s="119" t="s">
        <v>874</v>
      </c>
      <c r="E914" s="119" t="s">
        <v>361</v>
      </c>
      <c r="F914" s="118">
        <v>33104268.550000001</v>
      </c>
      <c r="G914" s="118">
        <v>33135767.550000001</v>
      </c>
      <c r="H914" s="117">
        <v>33135767.550000001</v>
      </c>
    </row>
    <row r="915" spans="1:8" outlineLevel="7" x14ac:dyDescent="0.25">
      <c r="A915" s="120" t="s">
        <v>308</v>
      </c>
      <c r="B915" s="119" t="s">
        <v>1151</v>
      </c>
      <c r="C915" s="119" t="s">
        <v>862</v>
      </c>
      <c r="D915" s="119" t="s">
        <v>874</v>
      </c>
      <c r="E915" s="119" t="s">
        <v>305</v>
      </c>
      <c r="F915" s="118">
        <v>31499</v>
      </c>
      <c r="G915" s="118">
        <v>0</v>
      </c>
      <c r="H915" s="117">
        <v>0</v>
      </c>
    </row>
    <row r="916" spans="1:8" ht="25.5" outlineLevel="6" x14ac:dyDescent="0.25">
      <c r="A916" s="81" t="s">
        <v>873</v>
      </c>
      <c r="B916" s="80" t="s">
        <v>1151</v>
      </c>
      <c r="C916" s="80" t="s">
        <v>862</v>
      </c>
      <c r="D916" s="80" t="s">
        <v>872</v>
      </c>
      <c r="E916" s="80"/>
      <c r="F916" s="79">
        <v>10127903</v>
      </c>
      <c r="G916" s="79">
        <v>10127903</v>
      </c>
      <c r="H916" s="78">
        <v>10127903</v>
      </c>
    </row>
    <row r="917" spans="1:8" outlineLevel="7" x14ac:dyDescent="0.25">
      <c r="A917" s="120" t="s">
        <v>364</v>
      </c>
      <c r="B917" s="119" t="s">
        <v>1151</v>
      </c>
      <c r="C917" s="119" t="s">
        <v>862</v>
      </c>
      <c r="D917" s="119" t="s">
        <v>872</v>
      </c>
      <c r="E917" s="119" t="s">
        <v>361</v>
      </c>
      <c r="F917" s="118">
        <v>10127903</v>
      </c>
      <c r="G917" s="118">
        <v>10127903</v>
      </c>
      <c r="H917" s="117">
        <v>10127903</v>
      </c>
    </row>
    <row r="918" spans="1:8" outlineLevel="6" x14ac:dyDescent="0.25">
      <c r="A918" s="81" t="s">
        <v>871</v>
      </c>
      <c r="B918" s="80" t="s">
        <v>1151</v>
      </c>
      <c r="C918" s="80" t="s">
        <v>862</v>
      </c>
      <c r="D918" s="80" t="s">
        <v>870</v>
      </c>
      <c r="E918" s="80"/>
      <c r="F918" s="79">
        <v>10820459.32</v>
      </c>
      <c r="G918" s="79">
        <v>10820459.32</v>
      </c>
      <c r="H918" s="78">
        <v>10820459.32</v>
      </c>
    </row>
    <row r="919" spans="1:8" outlineLevel="7" x14ac:dyDescent="0.25">
      <c r="A919" s="120" t="s">
        <v>364</v>
      </c>
      <c r="B919" s="119" t="s">
        <v>1151</v>
      </c>
      <c r="C919" s="119" t="s">
        <v>862</v>
      </c>
      <c r="D919" s="119" t="s">
        <v>870</v>
      </c>
      <c r="E919" s="119" t="s">
        <v>361</v>
      </c>
      <c r="F919" s="118">
        <v>10820459.32</v>
      </c>
      <c r="G919" s="118">
        <v>10820459.32</v>
      </c>
      <c r="H919" s="117">
        <v>10820459.32</v>
      </c>
    </row>
    <row r="920" spans="1:8" outlineLevel="6" x14ac:dyDescent="0.25">
      <c r="A920" s="81" t="s">
        <v>869</v>
      </c>
      <c r="B920" s="80" t="s">
        <v>1151</v>
      </c>
      <c r="C920" s="80" t="s">
        <v>862</v>
      </c>
      <c r="D920" s="80" t="s">
        <v>868</v>
      </c>
      <c r="E920" s="80"/>
      <c r="F920" s="79">
        <v>8262012</v>
      </c>
      <c r="G920" s="79">
        <v>8262012</v>
      </c>
      <c r="H920" s="78">
        <v>8262012</v>
      </c>
    </row>
    <row r="921" spans="1:8" outlineLevel="7" x14ac:dyDescent="0.25">
      <c r="A921" s="120" t="s">
        <v>364</v>
      </c>
      <c r="B921" s="119" t="s">
        <v>1151</v>
      </c>
      <c r="C921" s="119" t="s">
        <v>862</v>
      </c>
      <c r="D921" s="119" t="s">
        <v>868</v>
      </c>
      <c r="E921" s="119" t="s">
        <v>361</v>
      </c>
      <c r="F921" s="118">
        <v>8262012</v>
      </c>
      <c r="G921" s="118">
        <v>8262012</v>
      </c>
      <c r="H921" s="117">
        <v>8262012</v>
      </c>
    </row>
    <row r="922" spans="1:8" outlineLevel="4" x14ac:dyDescent="0.25">
      <c r="A922" s="89" t="s">
        <v>867</v>
      </c>
      <c r="B922" s="88" t="s">
        <v>1151</v>
      </c>
      <c r="C922" s="88" t="s">
        <v>862</v>
      </c>
      <c r="D922" s="88" t="s">
        <v>866</v>
      </c>
      <c r="E922" s="88"/>
      <c r="F922" s="87">
        <v>0</v>
      </c>
      <c r="G922" s="87">
        <v>19636536</v>
      </c>
      <c r="H922" s="86">
        <v>0</v>
      </c>
    </row>
    <row r="923" spans="1:8" outlineLevel="5" x14ac:dyDescent="0.25">
      <c r="A923" s="85" t="s">
        <v>865</v>
      </c>
      <c r="B923" s="84" t="s">
        <v>1151</v>
      </c>
      <c r="C923" s="84" t="s">
        <v>862</v>
      </c>
      <c r="D923" s="84" t="s">
        <v>864</v>
      </c>
      <c r="E923" s="84"/>
      <c r="F923" s="83">
        <v>0</v>
      </c>
      <c r="G923" s="83">
        <v>19636536</v>
      </c>
      <c r="H923" s="82">
        <v>0</v>
      </c>
    </row>
    <row r="924" spans="1:8" ht="25.5" outlineLevel="6" x14ac:dyDescent="0.25">
      <c r="A924" s="81" t="s">
        <v>863</v>
      </c>
      <c r="B924" s="80" t="s">
        <v>1151</v>
      </c>
      <c r="C924" s="80" t="s">
        <v>862</v>
      </c>
      <c r="D924" s="80" t="s">
        <v>861</v>
      </c>
      <c r="E924" s="80"/>
      <c r="F924" s="79">
        <v>0</v>
      </c>
      <c r="G924" s="79">
        <v>19636536</v>
      </c>
      <c r="H924" s="78">
        <v>0</v>
      </c>
    </row>
    <row r="925" spans="1:8" outlineLevel="7" x14ac:dyDescent="0.25">
      <c r="A925" s="120" t="s">
        <v>364</v>
      </c>
      <c r="B925" s="119" t="s">
        <v>1151</v>
      </c>
      <c r="C925" s="119" t="s">
        <v>862</v>
      </c>
      <c r="D925" s="119" t="s">
        <v>861</v>
      </c>
      <c r="E925" s="119" t="s">
        <v>361</v>
      </c>
      <c r="F925" s="118">
        <v>0</v>
      </c>
      <c r="G925" s="118">
        <v>19636536</v>
      </c>
      <c r="H925" s="117">
        <v>0</v>
      </c>
    </row>
    <row r="926" spans="1:8" outlineLevel="2" x14ac:dyDescent="0.25">
      <c r="A926" s="97" t="s">
        <v>860</v>
      </c>
      <c r="B926" s="96" t="s">
        <v>1151</v>
      </c>
      <c r="C926" s="96" t="s">
        <v>756</v>
      </c>
      <c r="D926" s="96"/>
      <c r="E926" s="96"/>
      <c r="F926" s="95">
        <v>34018953.869999997</v>
      </c>
      <c r="G926" s="95">
        <v>30478374</v>
      </c>
      <c r="H926" s="94">
        <v>30478374</v>
      </c>
    </row>
    <row r="927" spans="1:8" outlineLevel="3" x14ac:dyDescent="0.25">
      <c r="A927" s="93" t="s">
        <v>785</v>
      </c>
      <c r="B927" s="92" t="s">
        <v>1151</v>
      </c>
      <c r="C927" s="92" t="s">
        <v>756</v>
      </c>
      <c r="D927" s="92" t="s">
        <v>784</v>
      </c>
      <c r="E927" s="92"/>
      <c r="F927" s="91">
        <v>33278374</v>
      </c>
      <c r="G927" s="91">
        <v>30478374</v>
      </c>
      <c r="H927" s="90">
        <v>30478374</v>
      </c>
    </row>
    <row r="928" spans="1:8" outlineLevel="5" x14ac:dyDescent="0.25">
      <c r="A928" s="85" t="s">
        <v>783</v>
      </c>
      <c r="B928" s="84" t="s">
        <v>1151</v>
      </c>
      <c r="C928" s="84" t="s">
        <v>756</v>
      </c>
      <c r="D928" s="84" t="s">
        <v>782</v>
      </c>
      <c r="E928" s="84"/>
      <c r="F928" s="83">
        <v>33278374</v>
      </c>
      <c r="G928" s="83">
        <v>30478374</v>
      </c>
      <c r="H928" s="82">
        <v>30478374</v>
      </c>
    </row>
    <row r="929" spans="1:8" outlineLevel="6" x14ac:dyDescent="0.25">
      <c r="A929" s="81" t="s">
        <v>781</v>
      </c>
      <c r="B929" s="80" t="s">
        <v>1151</v>
      </c>
      <c r="C929" s="80" t="s">
        <v>756</v>
      </c>
      <c r="D929" s="80" t="s">
        <v>780</v>
      </c>
      <c r="E929" s="80"/>
      <c r="F929" s="79">
        <v>33278374</v>
      </c>
      <c r="G929" s="79">
        <v>30478374</v>
      </c>
      <c r="H929" s="78">
        <v>30478374</v>
      </c>
    </row>
    <row r="930" spans="1:8" outlineLevel="7" x14ac:dyDescent="0.25">
      <c r="A930" s="120" t="s">
        <v>364</v>
      </c>
      <c r="B930" s="119" t="s">
        <v>1151</v>
      </c>
      <c r="C930" s="119" t="s">
        <v>756</v>
      </c>
      <c r="D930" s="119" t="s">
        <v>780</v>
      </c>
      <c r="E930" s="119" t="s">
        <v>361</v>
      </c>
      <c r="F930" s="118">
        <v>33278374</v>
      </c>
      <c r="G930" s="118">
        <v>30478374</v>
      </c>
      <c r="H930" s="117">
        <v>30478374</v>
      </c>
    </row>
    <row r="931" spans="1:8" outlineLevel="3" x14ac:dyDescent="0.25">
      <c r="A931" s="93" t="s">
        <v>381</v>
      </c>
      <c r="B931" s="92" t="s">
        <v>1151</v>
      </c>
      <c r="C931" s="92" t="s">
        <v>756</v>
      </c>
      <c r="D931" s="92" t="s">
        <v>380</v>
      </c>
      <c r="E931" s="92"/>
      <c r="F931" s="91">
        <v>740579.87</v>
      </c>
      <c r="G931" s="91">
        <v>0</v>
      </c>
      <c r="H931" s="90">
        <v>0</v>
      </c>
    </row>
    <row r="932" spans="1:8" ht="38.25" outlineLevel="4" x14ac:dyDescent="0.25">
      <c r="A932" s="89" t="s">
        <v>769</v>
      </c>
      <c r="B932" s="88" t="s">
        <v>1151</v>
      </c>
      <c r="C932" s="88" t="s">
        <v>756</v>
      </c>
      <c r="D932" s="88" t="s">
        <v>768</v>
      </c>
      <c r="E932" s="88"/>
      <c r="F932" s="87">
        <v>740579.87</v>
      </c>
      <c r="G932" s="87">
        <v>0</v>
      </c>
      <c r="H932" s="86">
        <v>0</v>
      </c>
    </row>
    <row r="933" spans="1:8" ht="25.5" outlineLevel="5" x14ac:dyDescent="0.25">
      <c r="A933" s="85" t="s">
        <v>767</v>
      </c>
      <c r="B933" s="84" t="s">
        <v>1151</v>
      </c>
      <c r="C933" s="84" t="s">
        <v>756</v>
      </c>
      <c r="D933" s="84" t="s">
        <v>766</v>
      </c>
      <c r="E933" s="84"/>
      <c r="F933" s="83">
        <v>740579.87</v>
      </c>
      <c r="G933" s="83">
        <v>0</v>
      </c>
      <c r="H933" s="82">
        <v>0</v>
      </c>
    </row>
    <row r="934" spans="1:8" ht="25.5" outlineLevel="6" x14ac:dyDescent="0.25">
      <c r="A934" s="81" t="s">
        <v>765</v>
      </c>
      <c r="B934" s="80" t="s">
        <v>1151</v>
      </c>
      <c r="C934" s="80" t="s">
        <v>756</v>
      </c>
      <c r="D934" s="80" t="s">
        <v>764</v>
      </c>
      <c r="E934" s="80"/>
      <c r="F934" s="79">
        <v>740579.87</v>
      </c>
      <c r="G934" s="79">
        <v>0</v>
      </c>
      <c r="H934" s="78">
        <v>0</v>
      </c>
    </row>
    <row r="935" spans="1:8" outlineLevel="7" x14ac:dyDescent="0.25">
      <c r="A935" s="120" t="s">
        <v>364</v>
      </c>
      <c r="B935" s="119" t="s">
        <v>1151</v>
      </c>
      <c r="C935" s="119" t="s">
        <v>756</v>
      </c>
      <c r="D935" s="119" t="s">
        <v>764</v>
      </c>
      <c r="E935" s="119" t="s">
        <v>361</v>
      </c>
      <c r="F935" s="118">
        <v>740579.87</v>
      </c>
      <c r="G935" s="118">
        <v>0</v>
      </c>
      <c r="H935" s="117">
        <v>0</v>
      </c>
    </row>
    <row r="936" spans="1:8" outlineLevel="1" x14ac:dyDescent="0.25">
      <c r="A936" s="101" t="s">
        <v>476</v>
      </c>
      <c r="B936" s="100" t="s">
        <v>1151</v>
      </c>
      <c r="C936" s="100" t="s">
        <v>475</v>
      </c>
      <c r="D936" s="100"/>
      <c r="E936" s="100"/>
      <c r="F936" s="99">
        <v>23105177</v>
      </c>
      <c r="G936" s="99">
        <v>20423703</v>
      </c>
      <c r="H936" s="98">
        <v>13219047</v>
      </c>
    </row>
    <row r="937" spans="1:8" outlineLevel="2" x14ac:dyDescent="0.25">
      <c r="A937" s="97" t="s">
        <v>465</v>
      </c>
      <c r="B937" s="96" t="s">
        <v>1151</v>
      </c>
      <c r="C937" s="96" t="s">
        <v>446</v>
      </c>
      <c r="D937" s="96"/>
      <c r="E937" s="96"/>
      <c r="F937" s="95">
        <v>343400</v>
      </c>
      <c r="G937" s="95">
        <v>343400</v>
      </c>
      <c r="H937" s="94">
        <v>343400</v>
      </c>
    </row>
    <row r="938" spans="1:8" outlineLevel="3" x14ac:dyDescent="0.25">
      <c r="A938" s="93" t="s">
        <v>443</v>
      </c>
      <c r="B938" s="92" t="s">
        <v>1151</v>
      </c>
      <c r="C938" s="92" t="s">
        <v>446</v>
      </c>
      <c r="D938" s="92" t="s">
        <v>442</v>
      </c>
      <c r="E938" s="92"/>
      <c r="F938" s="91">
        <v>343400</v>
      </c>
      <c r="G938" s="91">
        <v>343400</v>
      </c>
      <c r="H938" s="90">
        <v>343400</v>
      </c>
    </row>
    <row r="939" spans="1:8" ht="25.5" outlineLevel="4" x14ac:dyDescent="0.25">
      <c r="A939" s="89" t="s">
        <v>457</v>
      </c>
      <c r="B939" s="88" t="s">
        <v>1151</v>
      </c>
      <c r="C939" s="88" t="s">
        <v>446</v>
      </c>
      <c r="D939" s="88" t="s">
        <v>456</v>
      </c>
      <c r="E939" s="88"/>
      <c r="F939" s="87">
        <v>343400</v>
      </c>
      <c r="G939" s="87">
        <v>343400</v>
      </c>
      <c r="H939" s="86">
        <v>343400</v>
      </c>
    </row>
    <row r="940" spans="1:8" ht="25.5" outlineLevel="5" x14ac:dyDescent="0.25">
      <c r="A940" s="85" t="s">
        <v>455</v>
      </c>
      <c r="B940" s="84" t="s">
        <v>1151</v>
      </c>
      <c r="C940" s="84" t="s">
        <v>446</v>
      </c>
      <c r="D940" s="84" t="s">
        <v>454</v>
      </c>
      <c r="E940" s="84"/>
      <c r="F940" s="83">
        <v>343400</v>
      </c>
      <c r="G940" s="83">
        <v>343400</v>
      </c>
      <c r="H940" s="82">
        <v>343400</v>
      </c>
    </row>
    <row r="941" spans="1:8" ht="38.25" outlineLevel="6" x14ac:dyDescent="0.25">
      <c r="A941" s="81" t="s">
        <v>453</v>
      </c>
      <c r="B941" s="80" t="s">
        <v>1151</v>
      </c>
      <c r="C941" s="80" t="s">
        <v>446</v>
      </c>
      <c r="D941" s="80" t="s">
        <v>452</v>
      </c>
      <c r="E941" s="80"/>
      <c r="F941" s="79">
        <v>343400</v>
      </c>
      <c r="G941" s="79">
        <v>343400</v>
      </c>
      <c r="H941" s="78">
        <v>343400</v>
      </c>
    </row>
    <row r="942" spans="1:8" outlineLevel="7" x14ac:dyDescent="0.25">
      <c r="A942" s="120" t="s">
        <v>392</v>
      </c>
      <c r="B942" s="119" t="s">
        <v>1151</v>
      </c>
      <c r="C942" s="119" t="s">
        <v>446</v>
      </c>
      <c r="D942" s="119" t="s">
        <v>452</v>
      </c>
      <c r="E942" s="119" t="s">
        <v>390</v>
      </c>
      <c r="F942" s="118">
        <v>343400</v>
      </c>
      <c r="G942" s="118">
        <v>343400</v>
      </c>
      <c r="H942" s="117">
        <v>343400</v>
      </c>
    </row>
    <row r="943" spans="1:8" outlineLevel="2" x14ac:dyDescent="0.25">
      <c r="A943" s="97" t="s">
        <v>444</v>
      </c>
      <c r="B943" s="96" t="s">
        <v>1151</v>
      </c>
      <c r="C943" s="96" t="s">
        <v>408</v>
      </c>
      <c r="D943" s="96"/>
      <c r="E943" s="96"/>
      <c r="F943" s="95">
        <v>22761777</v>
      </c>
      <c r="G943" s="95">
        <v>20080303</v>
      </c>
      <c r="H943" s="94">
        <v>12875647</v>
      </c>
    </row>
    <row r="944" spans="1:8" outlineLevel="3" x14ac:dyDescent="0.25">
      <c r="A944" s="93" t="s">
        <v>443</v>
      </c>
      <c r="B944" s="92" t="s">
        <v>1151</v>
      </c>
      <c r="C944" s="92" t="s">
        <v>408</v>
      </c>
      <c r="D944" s="92" t="s">
        <v>442</v>
      </c>
      <c r="E944" s="92"/>
      <c r="F944" s="91">
        <v>22761777</v>
      </c>
      <c r="G944" s="91">
        <v>20080303</v>
      </c>
      <c r="H944" s="90">
        <v>12875647</v>
      </c>
    </row>
    <row r="945" spans="1:8" outlineLevel="4" x14ac:dyDescent="0.25">
      <c r="A945" s="89" t="s">
        <v>441</v>
      </c>
      <c r="B945" s="88" t="s">
        <v>1151</v>
      </c>
      <c r="C945" s="88" t="s">
        <v>408</v>
      </c>
      <c r="D945" s="88" t="s">
        <v>440</v>
      </c>
      <c r="E945" s="88"/>
      <c r="F945" s="87">
        <v>22761777</v>
      </c>
      <c r="G945" s="87">
        <v>20080303</v>
      </c>
      <c r="H945" s="86">
        <v>12875647</v>
      </c>
    </row>
    <row r="946" spans="1:8" ht="25.5" outlineLevel="5" x14ac:dyDescent="0.25">
      <c r="A946" s="85" t="s">
        <v>439</v>
      </c>
      <c r="B946" s="84" t="s">
        <v>1151</v>
      </c>
      <c r="C946" s="84" t="s">
        <v>408</v>
      </c>
      <c r="D946" s="84" t="s">
        <v>438</v>
      </c>
      <c r="E946" s="84"/>
      <c r="F946" s="83">
        <v>19973000</v>
      </c>
      <c r="G946" s="83">
        <v>16768700</v>
      </c>
      <c r="H946" s="82">
        <v>9613200</v>
      </c>
    </row>
    <row r="947" spans="1:8" ht="38.25" outlineLevel="6" x14ac:dyDescent="0.25">
      <c r="A947" s="81" t="s">
        <v>437</v>
      </c>
      <c r="B947" s="80" t="s">
        <v>1151</v>
      </c>
      <c r="C947" s="80" t="s">
        <v>408</v>
      </c>
      <c r="D947" s="80" t="s">
        <v>435</v>
      </c>
      <c r="E947" s="80"/>
      <c r="F947" s="79">
        <v>19973000</v>
      </c>
      <c r="G947" s="79">
        <v>16768700</v>
      </c>
      <c r="H947" s="78">
        <v>9613200</v>
      </c>
    </row>
    <row r="948" spans="1:8" outlineLevel="7" x14ac:dyDescent="0.25">
      <c r="A948" s="120" t="s">
        <v>436</v>
      </c>
      <c r="B948" s="119" t="s">
        <v>1151</v>
      </c>
      <c r="C948" s="119" t="s">
        <v>408</v>
      </c>
      <c r="D948" s="119" t="s">
        <v>435</v>
      </c>
      <c r="E948" s="119" t="s">
        <v>434</v>
      </c>
      <c r="F948" s="118">
        <v>19973000</v>
      </c>
      <c r="G948" s="118">
        <v>16768700</v>
      </c>
      <c r="H948" s="117">
        <v>9613200</v>
      </c>
    </row>
    <row r="949" spans="1:8" ht="25.5" outlineLevel="5" x14ac:dyDescent="0.25">
      <c r="A949" s="85" t="s">
        <v>433</v>
      </c>
      <c r="B949" s="84" t="s">
        <v>1151</v>
      </c>
      <c r="C949" s="84" t="s">
        <v>408</v>
      </c>
      <c r="D949" s="84" t="s">
        <v>432</v>
      </c>
      <c r="E949" s="84"/>
      <c r="F949" s="83">
        <v>2788777</v>
      </c>
      <c r="G949" s="83">
        <v>3311603</v>
      </c>
      <c r="H949" s="82">
        <v>3262447</v>
      </c>
    </row>
    <row r="950" spans="1:8" ht="25.5" outlineLevel="6" x14ac:dyDescent="0.25">
      <c r="A950" s="81" t="s">
        <v>431</v>
      </c>
      <c r="B950" s="80" t="s">
        <v>1151</v>
      </c>
      <c r="C950" s="80" t="s">
        <v>408</v>
      </c>
      <c r="D950" s="80" t="s">
        <v>430</v>
      </c>
      <c r="E950" s="80"/>
      <c r="F950" s="79">
        <v>348597</v>
      </c>
      <c r="G950" s="79">
        <v>407135</v>
      </c>
      <c r="H950" s="78">
        <v>411527</v>
      </c>
    </row>
    <row r="951" spans="1:8" outlineLevel="7" x14ac:dyDescent="0.25">
      <c r="A951" s="120" t="s">
        <v>392</v>
      </c>
      <c r="B951" s="119" t="s">
        <v>1151</v>
      </c>
      <c r="C951" s="119" t="s">
        <v>408</v>
      </c>
      <c r="D951" s="119" t="s">
        <v>430</v>
      </c>
      <c r="E951" s="119" t="s">
        <v>390</v>
      </c>
      <c r="F951" s="118">
        <v>348597</v>
      </c>
      <c r="G951" s="118">
        <v>407135</v>
      </c>
      <c r="H951" s="117">
        <v>411527</v>
      </c>
    </row>
    <row r="952" spans="1:8" outlineLevel="6" x14ac:dyDescent="0.25">
      <c r="A952" s="81" t="s">
        <v>429</v>
      </c>
      <c r="B952" s="80" t="s">
        <v>1151</v>
      </c>
      <c r="C952" s="80" t="s">
        <v>408</v>
      </c>
      <c r="D952" s="80" t="s">
        <v>428</v>
      </c>
      <c r="E952" s="80"/>
      <c r="F952" s="79">
        <v>2440180</v>
      </c>
      <c r="G952" s="79">
        <v>2904468</v>
      </c>
      <c r="H952" s="78">
        <v>2850920</v>
      </c>
    </row>
    <row r="953" spans="1:8" ht="15.75" outlineLevel="7" thickBot="1" x14ac:dyDescent="0.3">
      <c r="A953" s="120" t="s">
        <v>392</v>
      </c>
      <c r="B953" s="119" t="s">
        <v>1151</v>
      </c>
      <c r="C953" s="119" t="s">
        <v>408</v>
      </c>
      <c r="D953" s="119" t="s">
        <v>428</v>
      </c>
      <c r="E953" s="119" t="s">
        <v>390</v>
      </c>
      <c r="F953" s="118">
        <v>2440180</v>
      </c>
      <c r="G953" s="118">
        <v>2904468</v>
      </c>
      <c r="H953" s="117">
        <v>2850920</v>
      </c>
    </row>
    <row r="954" spans="1:8" ht="15.75" thickBot="1" x14ac:dyDescent="0.3">
      <c r="A954" s="77" t="s">
        <v>288</v>
      </c>
      <c r="B954" s="76"/>
      <c r="C954" s="76"/>
      <c r="D954" s="76"/>
      <c r="E954" s="76"/>
      <c r="F954" s="75">
        <v>3897465580.5</v>
      </c>
      <c r="G954" s="75">
        <v>3434385435.2800002</v>
      </c>
      <c r="H954" s="74">
        <v>3330112388.2199998</v>
      </c>
    </row>
    <row r="955" spans="1:8" x14ac:dyDescent="0.25">
      <c r="A955" s="73"/>
      <c r="B955" s="73"/>
      <c r="C955" s="73"/>
      <c r="D955" s="73"/>
      <c r="E955" s="73"/>
      <c r="F955" s="73"/>
      <c r="G955" s="73"/>
      <c r="H955" s="73"/>
    </row>
    <row r="956" spans="1:8" x14ac:dyDescent="0.25">
      <c r="A956" s="72"/>
      <c r="B956" s="71"/>
      <c r="C956" s="71"/>
      <c r="D956" s="71"/>
      <c r="E956" s="71"/>
      <c r="F956" s="71"/>
      <c r="G956" s="71"/>
      <c r="H956" s="71"/>
    </row>
  </sheetData>
  <mergeCells count="8">
    <mergeCell ref="A7:H7"/>
    <mergeCell ref="A8:H8"/>
    <mergeCell ref="A9:H9"/>
    <mergeCell ref="A956:H956"/>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5"/>
  <sheetViews>
    <sheetView showGridLines="0" view="pageBreakPreview" zoomScale="78" zoomScaleNormal="100" zoomScaleSheetLayoutView="78" workbookViewId="0">
      <selection activeCell="A666" sqref="A666"/>
    </sheetView>
  </sheetViews>
  <sheetFormatPr defaultRowHeight="15" outlineLevelRow="4" x14ac:dyDescent="0.25"/>
  <cols>
    <col min="1" max="1" width="95.7109375" style="70" customWidth="1"/>
    <col min="2" max="2" width="9.28515625" style="70" customWidth="1"/>
    <col min="3" max="3" width="12.7109375" style="70" customWidth="1"/>
    <col min="4" max="4" width="8.7109375" style="70" customWidth="1"/>
    <col min="5" max="7" width="17.7109375" style="70" customWidth="1"/>
    <col min="8" max="16384" width="9.140625" style="70"/>
  </cols>
  <sheetData>
    <row r="1" spans="1:7" x14ac:dyDescent="0.25">
      <c r="A1" s="116" t="s">
        <v>1173</v>
      </c>
      <c r="B1" s="116"/>
      <c r="C1" s="116"/>
      <c r="D1" s="116"/>
      <c r="E1" s="116"/>
      <c r="F1" s="116"/>
      <c r="G1" s="116"/>
    </row>
    <row r="2" spans="1:7" x14ac:dyDescent="0.25">
      <c r="A2" s="116" t="s">
        <v>1166</v>
      </c>
      <c r="B2" s="116"/>
      <c r="C2" s="116"/>
      <c r="D2" s="116"/>
      <c r="E2" s="116"/>
      <c r="F2" s="116"/>
      <c r="G2" s="116"/>
    </row>
    <row r="3" spans="1:7" x14ac:dyDescent="0.25">
      <c r="A3" s="116" t="s">
        <v>1148</v>
      </c>
      <c r="B3" s="116"/>
      <c r="C3" s="116"/>
      <c r="D3" s="116"/>
      <c r="E3" s="116"/>
      <c r="F3" s="116"/>
      <c r="G3" s="116"/>
    </row>
    <row r="4" spans="1:7" x14ac:dyDescent="0.25">
      <c r="A4" s="116" t="s">
        <v>1172</v>
      </c>
      <c r="B4" s="116"/>
      <c r="C4" s="116"/>
      <c r="D4" s="116"/>
      <c r="E4" s="116"/>
      <c r="F4" s="116"/>
      <c r="G4" s="116"/>
    </row>
    <row r="7" spans="1:7" ht="15.95" customHeight="1" x14ac:dyDescent="0.25">
      <c r="A7" s="115" t="s">
        <v>1171</v>
      </c>
      <c r="B7" s="114"/>
      <c r="C7" s="114"/>
      <c r="D7" s="114"/>
      <c r="E7" s="114"/>
      <c r="F7" s="114"/>
      <c r="G7" s="114"/>
    </row>
    <row r="8" spans="1:7" ht="15.95" customHeight="1" x14ac:dyDescent="0.25">
      <c r="A8" s="115"/>
      <c r="B8" s="114"/>
      <c r="C8" s="114"/>
      <c r="D8" s="114"/>
      <c r="E8" s="114"/>
      <c r="F8" s="114"/>
      <c r="G8" s="114"/>
    </row>
    <row r="9" spans="1:7" ht="15.2" customHeight="1" x14ac:dyDescent="0.25">
      <c r="A9" s="113" t="s">
        <v>1145</v>
      </c>
      <c r="B9" s="112"/>
      <c r="C9" s="112"/>
      <c r="D9" s="112"/>
      <c r="E9" s="112"/>
      <c r="F9" s="112"/>
      <c r="G9" s="112"/>
    </row>
    <row r="10" spans="1:7" ht="63.75" x14ac:dyDescent="0.25">
      <c r="A10" s="111" t="s">
        <v>1144</v>
      </c>
      <c r="B10" s="110" t="s">
        <v>1143</v>
      </c>
      <c r="C10" s="110" t="s">
        <v>1142</v>
      </c>
      <c r="D10" s="110" t="s">
        <v>1141</v>
      </c>
      <c r="E10" s="110" t="s">
        <v>1170</v>
      </c>
      <c r="F10" s="110" t="s">
        <v>1169</v>
      </c>
      <c r="G10" s="109" t="s">
        <v>1168</v>
      </c>
    </row>
    <row r="11" spans="1:7" x14ac:dyDescent="0.25">
      <c r="A11" s="108" t="s">
        <v>1137</v>
      </c>
      <c r="B11" s="107" t="s">
        <v>1136</v>
      </c>
      <c r="C11" s="107" t="s">
        <v>1135</v>
      </c>
      <c r="D11" s="107" t="s">
        <v>1134</v>
      </c>
      <c r="E11" s="107" t="s">
        <v>1133</v>
      </c>
      <c r="F11" s="107" t="s">
        <v>1132</v>
      </c>
      <c r="G11" s="106" t="s">
        <v>1131</v>
      </c>
    </row>
    <row r="12" spans="1:7" ht="45.75" thickBot="1" x14ac:dyDescent="0.3">
      <c r="A12" s="105" t="s">
        <v>544</v>
      </c>
      <c r="B12" s="104"/>
      <c r="C12" s="104" t="s">
        <v>543</v>
      </c>
      <c r="D12" s="104"/>
      <c r="E12" s="103">
        <v>28046125.170000002</v>
      </c>
      <c r="F12" s="103">
        <v>27379055.07</v>
      </c>
      <c r="G12" s="102">
        <v>27383477.469999999</v>
      </c>
    </row>
    <row r="13" spans="1:7" ht="25.5" outlineLevel="2" x14ac:dyDescent="0.25">
      <c r="A13" s="97" t="s">
        <v>542</v>
      </c>
      <c r="B13" s="96"/>
      <c r="C13" s="96" t="s">
        <v>541</v>
      </c>
      <c r="D13" s="96"/>
      <c r="E13" s="95">
        <v>195741</v>
      </c>
      <c r="F13" s="95">
        <v>220347.56</v>
      </c>
      <c r="G13" s="94">
        <v>224769.96</v>
      </c>
    </row>
    <row r="14" spans="1:7" outlineLevel="3" x14ac:dyDescent="0.25">
      <c r="A14" s="93" t="s">
        <v>540</v>
      </c>
      <c r="B14" s="92"/>
      <c r="C14" s="92" t="s">
        <v>539</v>
      </c>
      <c r="D14" s="92"/>
      <c r="E14" s="91">
        <v>195741</v>
      </c>
      <c r="F14" s="91">
        <v>220347.56</v>
      </c>
      <c r="G14" s="90">
        <v>224769.96</v>
      </c>
    </row>
    <row r="15" spans="1:7" ht="25.5" outlineLevel="4" x14ac:dyDescent="0.25">
      <c r="A15" s="89" t="s">
        <v>322</v>
      </c>
      <c r="B15" s="88"/>
      <c r="C15" s="88" t="s">
        <v>539</v>
      </c>
      <c r="D15" s="88" t="s">
        <v>319</v>
      </c>
      <c r="E15" s="87">
        <v>195741</v>
      </c>
      <c r="F15" s="87">
        <v>220347.56</v>
      </c>
      <c r="G15" s="86">
        <v>224769.96</v>
      </c>
    </row>
    <row r="16" spans="1:7" ht="38.25" outlineLevel="2" x14ac:dyDescent="0.25">
      <c r="A16" s="97" t="s">
        <v>538</v>
      </c>
      <c r="B16" s="96"/>
      <c r="C16" s="96" t="s">
        <v>537</v>
      </c>
      <c r="D16" s="96"/>
      <c r="E16" s="95">
        <v>27850384.170000002</v>
      </c>
      <c r="F16" s="95">
        <v>27158707.510000002</v>
      </c>
      <c r="G16" s="94">
        <v>27158707.510000002</v>
      </c>
    </row>
    <row r="17" spans="1:7" ht="25.5" outlineLevel="3" x14ac:dyDescent="0.25">
      <c r="A17" s="93" t="s">
        <v>536</v>
      </c>
      <c r="B17" s="92"/>
      <c r="C17" s="92" t="s">
        <v>535</v>
      </c>
      <c r="D17" s="92"/>
      <c r="E17" s="91">
        <v>26498178.84</v>
      </c>
      <c r="F17" s="91">
        <v>26498178.84</v>
      </c>
      <c r="G17" s="90">
        <v>26498178.84</v>
      </c>
    </row>
    <row r="18" spans="1:7" ht="25.5" outlineLevel="4" x14ac:dyDescent="0.25">
      <c r="A18" s="89" t="s">
        <v>322</v>
      </c>
      <c r="B18" s="88"/>
      <c r="C18" s="88" t="s">
        <v>535</v>
      </c>
      <c r="D18" s="88" t="s">
        <v>319</v>
      </c>
      <c r="E18" s="87">
        <v>26498178.84</v>
      </c>
      <c r="F18" s="87">
        <v>26498178.84</v>
      </c>
      <c r="G18" s="86">
        <v>26498178.84</v>
      </c>
    </row>
    <row r="19" spans="1:7" ht="25.5" outlineLevel="3" x14ac:dyDescent="0.25">
      <c r="A19" s="93" t="s">
        <v>534</v>
      </c>
      <c r="B19" s="92"/>
      <c r="C19" s="92" t="s">
        <v>533</v>
      </c>
      <c r="D19" s="92"/>
      <c r="E19" s="91">
        <v>660528.67000000004</v>
      </c>
      <c r="F19" s="91">
        <v>660528.67000000004</v>
      </c>
      <c r="G19" s="90">
        <v>660528.67000000004</v>
      </c>
    </row>
    <row r="20" spans="1:7" ht="25.5" outlineLevel="4" x14ac:dyDescent="0.25">
      <c r="A20" s="89" t="s">
        <v>322</v>
      </c>
      <c r="B20" s="88"/>
      <c r="C20" s="88" t="s">
        <v>533</v>
      </c>
      <c r="D20" s="88" t="s">
        <v>319</v>
      </c>
      <c r="E20" s="87">
        <v>660528.67000000004</v>
      </c>
      <c r="F20" s="87">
        <v>660528.67000000004</v>
      </c>
      <c r="G20" s="86">
        <v>660528.67000000004</v>
      </c>
    </row>
    <row r="21" spans="1:7" ht="38.25" outlineLevel="3" x14ac:dyDescent="0.25">
      <c r="A21" s="93" t="s">
        <v>532</v>
      </c>
      <c r="B21" s="92"/>
      <c r="C21" s="92" t="s">
        <v>531</v>
      </c>
      <c r="D21" s="92"/>
      <c r="E21" s="91">
        <v>691676.66</v>
      </c>
      <c r="F21" s="91">
        <v>0</v>
      </c>
      <c r="G21" s="90">
        <v>0</v>
      </c>
    </row>
    <row r="22" spans="1:7" ht="25.5" outlineLevel="4" x14ac:dyDescent="0.25">
      <c r="A22" s="89" t="s">
        <v>322</v>
      </c>
      <c r="B22" s="88"/>
      <c r="C22" s="88" t="s">
        <v>531</v>
      </c>
      <c r="D22" s="88" t="s">
        <v>319</v>
      </c>
      <c r="E22" s="87">
        <v>691676.66</v>
      </c>
      <c r="F22" s="87">
        <v>0</v>
      </c>
      <c r="G22" s="86">
        <v>0</v>
      </c>
    </row>
    <row r="23" spans="1:7" ht="15.75" thickBot="1" x14ac:dyDescent="0.3">
      <c r="A23" s="105" t="s">
        <v>530</v>
      </c>
      <c r="B23" s="104"/>
      <c r="C23" s="104" t="s">
        <v>529</v>
      </c>
      <c r="D23" s="104"/>
      <c r="E23" s="103">
        <v>517535662.19</v>
      </c>
      <c r="F23" s="103">
        <v>279782434.91000003</v>
      </c>
      <c r="G23" s="102">
        <v>280356598.68000001</v>
      </c>
    </row>
    <row r="24" spans="1:7" ht="25.5" outlineLevel="2" x14ac:dyDescent="0.25">
      <c r="A24" s="97" t="s">
        <v>668</v>
      </c>
      <c r="B24" s="96"/>
      <c r="C24" s="96" t="s">
        <v>667</v>
      </c>
      <c r="D24" s="96"/>
      <c r="E24" s="95">
        <v>67890532.829999998</v>
      </c>
      <c r="F24" s="95">
        <v>67794134.400000006</v>
      </c>
      <c r="G24" s="94">
        <v>67915682.810000002</v>
      </c>
    </row>
    <row r="25" spans="1:7" ht="25.5" outlineLevel="3" x14ac:dyDescent="0.25">
      <c r="A25" s="93" t="s">
        <v>666</v>
      </c>
      <c r="B25" s="92"/>
      <c r="C25" s="92" t="s">
        <v>665</v>
      </c>
      <c r="D25" s="92"/>
      <c r="E25" s="91">
        <v>36000</v>
      </c>
      <c r="F25" s="91">
        <v>0</v>
      </c>
      <c r="G25" s="90">
        <v>0</v>
      </c>
    </row>
    <row r="26" spans="1:7" ht="25.5" outlineLevel="4" x14ac:dyDescent="0.25">
      <c r="A26" s="89" t="s">
        <v>322</v>
      </c>
      <c r="B26" s="88"/>
      <c r="C26" s="88" t="s">
        <v>665</v>
      </c>
      <c r="D26" s="88" t="s">
        <v>319</v>
      </c>
      <c r="E26" s="87">
        <v>36000</v>
      </c>
      <c r="F26" s="87">
        <v>0</v>
      </c>
      <c r="G26" s="86">
        <v>0</v>
      </c>
    </row>
    <row r="27" spans="1:7" outlineLevel="3" x14ac:dyDescent="0.25">
      <c r="A27" s="93" t="s">
        <v>664</v>
      </c>
      <c r="B27" s="92"/>
      <c r="C27" s="92" t="s">
        <v>663</v>
      </c>
      <c r="D27" s="92"/>
      <c r="E27" s="91">
        <v>67569687.329999998</v>
      </c>
      <c r="F27" s="91">
        <v>67515488.900000006</v>
      </c>
      <c r="G27" s="90">
        <v>67637037.310000002</v>
      </c>
    </row>
    <row r="28" spans="1:7" ht="25.5" outlineLevel="4" x14ac:dyDescent="0.25">
      <c r="A28" s="89" t="s">
        <v>322</v>
      </c>
      <c r="B28" s="88"/>
      <c r="C28" s="88" t="s">
        <v>663</v>
      </c>
      <c r="D28" s="88" t="s">
        <v>319</v>
      </c>
      <c r="E28" s="87">
        <v>67569687.329999998</v>
      </c>
      <c r="F28" s="87">
        <v>67515488.900000006</v>
      </c>
      <c r="G28" s="86">
        <v>67637037.310000002</v>
      </c>
    </row>
    <row r="29" spans="1:7" ht="25.5" outlineLevel="3" x14ac:dyDescent="0.25">
      <c r="A29" s="93" t="s">
        <v>662</v>
      </c>
      <c r="B29" s="92"/>
      <c r="C29" s="92" t="s">
        <v>661</v>
      </c>
      <c r="D29" s="92"/>
      <c r="E29" s="91">
        <v>278645.5</v>
      </c>
      <c r="F29" s="91">
        <v>278645.5</v>
      </c>
      <c r="G29" s="90">
        <v>278645.5</v>
      </c>
    </row>
    <row r="30" spans="1:7" ht="25.5" outlineLevel="4" x14ac:dyDescent="0.25">
      <c r="A30" s="89" t="s">
        <v>322</v>
      </c>
      <c r="B30" s="88"/>
      <c r="C30" s="88" t="s">
        <v>661</v>
      </c>
      <c r="D30" s="88" t="s">
        <v>319</v>
      </c>
      <c r="E30" s="87">
        <v>278645.5</v>
      </c>
      <c r="F30" s="87">
        <v>278645.5</v>
      </c>
      <c r="G30" s="86">
        <v>278645.5</v>
      </c>
    </row>
    <row r="31" spans="1:7" ht="25.5" outlineLevel="3" x14ac:dyDescent="0.25">
      <c r="A31" s="93" t="s">
        <v>660</v>
      </c>
      <c r="B31" s="92"/>
      <c r="C31" s="92" t="s">
        <v>659</v>
      </c>
      <c r="D31" s="92"/>
      <c r="E31" s="91">
        <v>6200</v>
      </c>
      <c r="F31" s="91">
        <v>0</v>
      </c>
      <c r="G31" s="90">
        <v>0</v>
      </c>
    </row>
    <row r="32" spans="1:7" ht="25.5" outlineLevel="4" x14ac:dyDescent="0.25">
      <c r="A32" s="89" t="s">
        <v>322</v>
      </c>
      <c r="B32" s="88"/>
      <c r="C32" s="88" t="s">
        <v>659</v>
      </c>
      <c r="D32" s="88" t="s">
        <v>319</v>
      </c>
      <c r="E32" s="87">
        <v>6200</v>
      </c>
      <c r="F32" s="87">
        <v>0</v>
      </c>
      <c r="G32" s="86">
        <v>0</v>
      </c>
    </row>
    <row r="33" spans="1:7" outlineLevel="2" x14ac:dyDescent="0.25">
      <c r="A33" s="97" t="s">
        <v>528</v>
      </c>
      <c r="B33" s="96"/>
      <c r="C33" s="96" t="s">
        <v>527</v>
      </c>
      <c r="D33" s="96"/>
      <c r="E33" s="95">
        <v>132570148.20999999</v>
      </c>
      <c r="F33" s="95">
        <v>131247643.45999999</v>
      </c>
      <c r="G33" s="94">
        <v>131570087.54000001</v>
      </c>
    </row>
    <row r="34" spans="1:7" ht="25.5" outlineLevel="3" x14ac:dyDescent="0.25">
      <c r="A34" s="93" t="s">
        <v>526</v>
      </c>
      <c r="B34" s="92"/>
      <c r="C34" s="92" t="s">
        <v>525</v>
      </c>
      <c r="D34" s="92"/>
      <c r="E34" s="91">
        <v>56106631.079999998</v>
      </c>
      <c r="F34" s="91">
        <v>56582459.659999996</v>
      </c>
      <c r="G34" s="90">
        <v>56904903.740000002</v>
      </c>
    </row>
    <row r="35" spans="1:7" ht="25.5" outlineLevel="4" x14ac:dyDescent="0.25">
      <c r="A35" s="89" t="s">
        <v>322</v>
      </c>
      <c r="B35" s="88"/>
      <c r="C35" s="88" t="s">
        <v>525</v>
      </c>
      <c r="D35" s="88" t="s">
        <v>319</v>
      </c>
      <c r="E35" s="87">
        <v>56106631.079999998</v>
      </c>
      <c r="F35" s="87">
        <v>56582459.659999996</v>
      </c>
      <c r="G35" s="86">
        <v>56904903.740000002</v>
      </c>
    </row>
    <row r="36" spans="1:7" outlineLevel="3" x14ac:dyDescent="0.25">
      <c r="A36" s="93" t="s">
        <v>524</v>
      </c>
      <c r="B36" s="92"/>
      <c r="C36" s="92" t="s">
        <v>523</v>
      </c>
      <c r="D36" s="92"/>
      <c r="E36" s="91">
        <v>1175767.6000000001</v>
      </c>
      <c r="F36" s="91">
        <v>1175767.6000000001</v>
      </c>
      <c r="G36" s="90">
        <v>1175767.6000000001</v>
      </c>
    </row>
    <row r="37" spans="1:7" ht="25.5" outlineLevel="4" x14ac:dyDescent="0.25">
      <c r="A37" s="89" t="s">
        <v>322</v>
      </c>
      <c r="B37" s="88"/>
      <c r="C37" s="88" t="s">
        <v>523</v>
      </c>
      <c r="D37" s="88" t="s">
        <v>319</v>
      </c>
      <c r="E37" s="87">
        <v>1175767.6000000001</v>
      </c>
      <c r="F37" s="87">
        <v>1175767.6000000001</v>
      </c>
      <c r="G37" s="86">
        <v>1175767.6000000001</v>
      </c>
    </row>
    <row r="38" spans="1:7" outlineLevel="3" x14ac:dyDescent="0.25">
      <c r="A38" s="93" t="s">
        <v>522</v>
      </c>
      <c r="B38" s="92"/>
      <c r="C38" s="92" t="s">
        <v>521</v>
      </c>
      <c r="D38" s="92"/>
      <c r="E38" s="91">
        <v>4324522.83</v>
      </c>
      <c r="F38" s="91">
        <v>4324522.83</v>
      </c>
      <c r="G38" s="90">
        <v>4324522.83</v>
      </c>
    </row>
    <row r="39" spans="1:7" ht="25.5" outlineLevel="4" x14ac:dyDescent="0.25">
      <c r="A39" s="89" t="s">
        <v>322</v>
      </c>
      <c r="B39" s="88"/>
      <c r="C39" s="88" t="s">
        <v>521</v>
      </c>
      <c r="D39" s="88" t="s">
        <v>319</v>
      </c>
      <c r="E39" s="87">
        <v>4324522.83</v>
      </c>
      <c r="F39" s="87">
        <v>4324522.83</v>
      </c>
      <c r="G39" s="86">
        <v>4324522.83</v>
      </c>
    </row>
    <row r="40" spans="1:7" ht="25.5" outlineLevel="3" x14ac:dyDescent="0.25">
      <c r="A40" s="93" t="s">
        <v>520</v>
      </c>
      <c r="B40" s="92"/>
      <c r="C40" s="92" t="s">
        <v>519</v>
      </c>
      <c r="D40" s="92"/>
      <c r="E40" s="91">
        <v>2957562.7</v>
      </c>
      <c r="F40" s="91">
        <v>1159229.3700000001</v>
      </c>
      <c r="G40" s="90">
        <v>1159229.3700000001</v>
      </c>
    </row>
    <row r="41" spans="1:7" ht="25.5" outlineLevel="4" x14ac:dyDescent="0.25">
      <c r="A41" s="89" t="s">
        <v>322</v>
      </c>
      <c r="B41" s="88"/>
      <c r="C41" s="88" t="s">
        <v>519</v>
      </c>
      <c r="D41" s="88" t="s">
        <v>319</v>
      </c>
      <c r="E41" s="87">
        <v>2957562.7</v>
      </c>
      <c r="F41" s="87">
        <v>1159229.3700000001</v>
      </c>
      <c r="G41" s="86">
        <v>1159229.3700000001</v>
      </c>
    </row>
    <row r="42" spans="1:7" ht="25.5" outlineLevel="3" x14ac:dyDescent="0.25">
      <c r="A42" s="93" t="s">
        <v>518</v>
      </c>
      <c r="B42" s="92"/>
      <c r="C42" s="92" t="s">
        <v>517</v>
      </c>
      <c r="D42" s="92"/>
      <c r="E42" s="91">
        <v>34002832</v>
      </c>
      <c r="F42" s="91">
        <v>34002832</v>
      </c>
      <c r="G42" s="90">
        <v>34002832</v>
      </c>
    </row>
    <row r="43" spans="1:7" ht="25.5" outlineLevel="4" x14ac:dyDescent="0.25">
      <c r="A43" s="89" t="s">
        <v>322</v>
      </c>
      <c r="B43" s="88"/>
      <c r="C43" s="88" t="s">
        <v>517</v>
      </c>
      <c r="D43" s="88" t="s">
        <v>319</v>
      </c>
      <c r="E43" s="87">
        <v>34002832</v>
      </c>
      <c r="F43" s="87">
        <v>34002832</v>
      </c>
      <c r="G43" s="86">
        <v>34002832</v>
      </c>
    </row>
    <row r="44" spans="1:7" ht="25.5" outlineLevel="3" x14ac:dyDescent="0.25">
      <c r="A44" s="93" t="s">
        <v>516</v>
      </c>
      <c r="B44" s="92"/>
      <c r="C44" s="92" t="s">
        <v>515</v>
      </c>
      <c r="D44" s="92"/>
      <c r="E44" s="91">
        <v>34002832</v>
      </c>
      <c r="F44" s="91">
        <v>34002832</v>
      </c>
      <c r="G44" s="90">
        <v>34002832</v>
      </c>
    </row>
    <row r="45" spans="1:7" ht="25.5" outlineLevel="4" x14ac:dyDescent="0.25">
      <c r="A45" s="89" t="s">
        <v>322</v>
      </c>
      <c r="B45" s="88"/>
      <c r="C45" s="88" t="s">
        <v>515</v>
      </c>
      <c r="D45" s="88" t="s">
        <v>319</v>
      </c>
      <c r="E45" s="87">
        <v>34002832</v>
      </c>
      <c r="F45" s="87">
        <v>34002832</v>
      </c>
      <c r="G45" s="86">
        <v>34002832</v>
      </c>
    </row>
    <row r="46" spans="1:7" outlineLevel="2" x14ac:dyDescent="0.25">
      <c r="A46" s="97" t="s">
        <v>514</v>
      </c>
      <c r="B46" s="96"/>
      <c r="C46" s="96" t="s">
        <v>513</v>
      </c>
      <c r="D46" s="96"/>
      <c r="E46" s="95">
        <v>16807723.359999999</v>
      </c>
      <c r="F46" s="95">
        <v>16308221.199999999</v>
      </c>
      <c r="G46" s="94">
        <v>16339715.029999999</v>
      </c>
    </row>
    <row r="47" spans="1:7" ht="25.5" outlineLevel="3" x14ac:dyDescent="0.25">
      <c r="A47" s="93" t="s">
        <v>512</v>
      </c>
      <c r="B47" s="92"/>
      <c r="C47" s="92" t="s">
        <v>511</v>
      </c>
      <c r="D47" s="92"/>
      <c r="E47" s="91">
        <v>16087168.49</v>
      </c>
      <c r="F47" s="91">
        <v>16125121.49</v>
      </c>
      <c r="G47" s="90">
        <v>16156615.32</v>
      </c>
    </row>
    <row r="48" spans="1:7" ht="25.5" outlineLevel="4" x14ac:dyDescent="0.25">
      <c r="A48" s="89" t="s">
        <v>322</v>
      </c>
      <c r="B48" s="88"/>
      <c r="C48" s="88" t="s">
        <v>511</v>
      </c>
      <c r="D48" s="88" t="s">
        <v>319</v>
      </c>
      <c r="E48" s="87">
        <v>16087168.49</v>
      </c>
      <c r="F48" s="87">
        <v>16125121.49</v>
      </c>
      <c r="G48" s="86">
        <v>16156615.32</v>
      </c>
    </row>
    <row r="49" spans="1:7" outlineLevel="3" x14ac:dyDescent="0.25">
      <c r="A49" s="93" t="s">
        <v>510</v>
      </c>
      <c r="B49" s="92"/>
      <c r="C49" s="92" t="s">
        <v>509</v>
      </c>
      <c r="D49" s="92"/>
      <c r="E49" s="91">
        <v>395273.04</v>
      </c>
      <c r="F49" s="91">
        <v>183099.71</v>
      </c>
      <c r="G49" s="90">
        <v>183099.71</v>
      </c>
    </row>
    <row r="50" spans="1:7" ht="25.5" outlineLevel="4" x14ac:dyDescent="0.25">
      <c r="A50" s="89" t="s">
        <v>322</v>
      </c>
      <c r="B50" s="88"/>
      <c r="C50" s="88" t="s">
        <v>509</v>
      </c>
      <c r="D50" s="88" t="s">
        <v>319</v>
      </c>
      <c r="E50" s="87">
        <v>395273.04</v>
      </c>
      <c r="F50" s="87">
        <v>183099.71</v>
      </c>
      <c r="G50" s="86">
        <v>183099.71</v>
      </c>
    </row>
    <row r="51" spans="1:7" outlineLevel="3" x14ac:dyDescent="0.25">
      <c r="A51" s="93" t="s">
        <v>508</v>
      </c>
      <c r="B51" s="92"/>
      <c r="C51" s="92" t="s">
        <v>507</v>
      </c>
      <c r="D51" s="92"/>
      <c r="E51" s="91">
        <v>325281.83</v>
      </c>
      <c r="F51" s="91">
        <v>0</v>
      </c>
      <c r="G51" s="90">
        <v>0</v>
      </c>
    </row>
    <row r="52" spans="1:7" ht="25.5" outlineLevel="4" x14ac:dyDescent="0.25">
      <c r="A52" s="89" t="s">
        <v>322</v>
      </c>
      <c r="B52" s="88"/>
      <c r="C52" s="88" t="s">
        <v>507</v>
      </c>
      <c r="D52" s="88" t="s">
        <v>319</v>
      </c>
      <c r="E52" s="87">
        <v>325281.83</v>
      </c>
      <c r="F52" s="87">
        <v>0</v>
      </c>
      <c r="G52" s="86">
        <v>0</v>
      </c>
    </row>
    <row r="53" spans="1:7" outlineLevel="2" x14ac:dyDescent="0.25">
      <c r="A53" s="97" t="s">
        <v>506</v>
      </c>
      <c r="B53" s="96"/>
      <c r="C53" s="96" t="s">
        <v>505</v>
      </c>
      <c r="D53" s="96"/>
      <c r="E53" s="95">
        <v>48554848.880000003</v>
      </c>
      <c r="F53" s="95">
        <v>48584500.210000001</v>
      </c>
      <c r="G53" s="94">
        <v>48662412.82</v>
      </c>
    </row>
    <row r="54" spans="1:7" ht="25.5" outlineLevel="3" x14ac:dyDescent="0.25">
      <c r="A54" s="93" t="s">
        <v>504</v>
      </c>
      <c r="B54" s="92"/>
      <c r="C54" s="92" t="s">
        <v>503</v>
      </c>
      <c r="D54" s="92"/>
      <c r="E54" s="91">
        <v>48434181.950000003</v>
      </c>
      <c r="F54" s="91">
        <v>48463833.280000001</v>
      </c>
      <c r="G54" s="90">
        <v>48541745.890000001</v>
      </c>
    </row>
    <row r="55" spans="1:7" ht="25.5" outlineLevel="4" x14ac:dyDescent="0.25">
      <c r="A55" s="89" t="s">
        <v>322</v>
      </c>
      <c r="B55" s="88"/>
      <c r="C55" s="88" t="s">
        <v>503</v>
      </c>
      <c r="D55" s="88" t="s">
        <v>319</v>
      </c>
      <c r="E55" s="87">
        <v>48434181.950000003</v>
      </c>
      <c r="F55" s="87">
        <v>48463833.280000001</v>
      </c>
      <c r="G55" s="86">
        <v>48541745.890000001</v>
      </c>
    </row>
    <row r="56" spans="1:7" outlineLevel="3" x14ac:dyDescent="0.25">
      <c r="A56" s="93" t="s">
        <v>502</v>
      </c>
      <c r="B56" s="92"/>
      <c r="C56" s="92" t="s">
        <v>501</v>
      </c>
      <c r="D56" s="92"/>
      <c r="E56" s="91">
        <v>120666.93</v>
      </c>
      <c r="F56" s="91">
        <v>120666.93</v>
      </c>
      <c r="G56" s="90">
        <v>120666.93</v>
      </c>
    </row>
    <row r="57" spans="1:7" ht="25.5" outlineLevel="4" x14ac:dyDescent="0.25">
      <c r="A57" s="89" t="s">
        <v>322</v>
      </c>
      <c r="B57" s="88"/>
      <c r="C57" s="88" t="s">
        <v>501</v>
      </c>
      <c r="D57" s="88" t="s">
        <v>319</v>
      </c>
      <c r="E57" s="87">
        <v>120666.93</v>
      </c>
      <c r="F57" s="87">
        <v>120666.93</v>
      </c>
      <c r="G57" s="86">
        <v>120666.93</v>
      </c>
    </row>
    <row r="58" spans="1:7" ht="25.5" outlineLevel="2" x14ac:dyDescent="0.25">
      <c r="A58" s="97" t="s">
        <v>500</v>
      </c>
      <c r="B58" s="96"/>
      <c r="C58" s="96" t="s">
        <v>499</v>
      </c>
      <c r="D58" s="96"/>
      <c r="E58" s="95">
        <v>484374.4</v>
      </c>
      <c r="F58" s="95">
        <v>32342.41</v>
      </c>
      <c r="G58" s="94">
        <v>32342.41</v>
      </c>
    </row>
    <row r="59" spans="1:7" outlineLevel="3" x14ac:dyDescent="0.25">
      <c r="A59" s="93" t="s">
        <v>498</v>
      </c>
      <c r="B59" s="92"/>
      <c r="C59" s="92" t="s">
        <v>497</v>
      </c>
      <c r="D59" s="92"/>
      <c r="E59" s="91">
        <v>34374.400000000001</v>
      </c>
      <c r="F59" s="91">
        <v>32342.41</v>
      </c>
      <c r="G59" s="90">
        <v>32342.41</v>
      </c>
    </row>
    <row r="60" spans="1:7" outlineLevel="4" x14ac:dyDescent="0.25">
      <c r="A60" s="89" t="s">
        <v>364</v>
      </c>
      <c r="B60" s="88"/>
      <c r="C60" s="88" t="s">
        <v>497</v>
      </c>
      <c r="D60" s="88" t="s">
        <v>361</v>
      </c>
      <c r="E60" s="87">
        <v>34374.400000000001</v>
      </c>
      <c r="F60" s="87">
        <v>32342.41</v>
      </c>
      <c r="G60" s="86">
        <v>32342.41</v>
      </c>
    </row>
    <row r="61" spans="1:7" ht="38.25" outlineLevel="3" x14ac:dyDescent="0.25">
      <c r="A61" s="93" t="s">
        <v>496</v>
      </c>
      <c r="B61" s="92"/>
      <c r="C61" s="92" t="s">
        <v>495</v>
      </c>
      <c r="D61" s="92"/>
      <c r="E61" s="91">
        <v>450000</v>
      </c>
      <c r="F61" s="91">
        <v>0</v>
      </c>
      <c r="G61" s="90">
        <v>0</v>
      </c>
    </row>
    <row r="62" spans="1:7" outlineLevel="4" x14ac:dyDescent="0.25">
      <c r="A62" s="89" t="s">
        <v>364</v>
      </c>
      <c r="B62" s="88"/>
      <c r="C62" s="88" t="s">
        <v>495</v>
      </c>
      <c r="D62" s="88" t="s">
        <v>361</v>
      </c>
      <c r="E62" s="87">
        <v>450000</v>
      </c>
      <c r="F62" s="87">
        <v>0</v>
      </c>
      <c r="G62" s="86">
        <v>0</v>
      </c>
    </row>
    <row r="63" spans="1:7" outlineLevel="2" x14ac:dyDescent="0.25">
      <c r="A63" s="97" t="s">
        <v>859</v>
      </c>
      <c r="B63" s="96"/>
      <c r="C63" s="96" t="s">
        <v>858</v>
      </c>
      <c r="D63" s="96"/>
      <c r="E63" s="95">
        <v>8661713.6999999993</v>
      </c>
      <c r="F63" s="95">
        <v>7743600.0499999998</v>
      </c>
      <c r="G63" s="94">
        <v>7743600.0499999998</v>
      </c>
    </row>
    <row r="64" spans="1:7" outlineLevel="3" x14ac:dyDescent="0.25">
      <c r="A64" s="93" t="s">
        <v>857</v>
      </c>
      <c r="B64" s="92"/>
      <c r="C64" s="92" t="s">
        <v>856</v>
      </c>
      <c r="D64" s="92"/>
      <c r="E64" s="91">
        <v>2434586.75</v>
      </c>
      <c r="F64" s="91">
        <v>2434586.75</v>
      </c>
      <c r="G64" s="90">
        <v>2434586.75</v>
      </c>
    </row>
    <row r="65" spans="1:7" outlineLevel="4" x14ac:dyDescent="0.25">
      <c r="A65" s="89" t="s">
        <v>364</v>
      </c>
      <c r="B65" s="88"/>
      <c r="C65" s="88" t="s">
        <v>856</v>
      </c>
      <c r="D65" s="88" t="s">
        <v>361</v>
      </c>
      <c r="E65" s="87">
        <v>2434586.75</v>
      </c>
      <c r="F65" s="87">
        <v>2434586.75</v>
      </c>
      <c r="G65" s="86">
        <v>2434586.75</v>
      </c>
    </row>
    <row r="66" spans="1:7" outlineLevel="3" x14ac:dyDescent="0.25">
      <c r="A66" s="93" t="s">
        <v>855</v>
      </c>
      <c r="B66" s="92"/>
      <c r="C66" s="92" t="s">
        <v>854</v>
      </c>
      <c r="D66" s="92"/>
      <c r="E66" s="91">
        <v>2062665.1</v>
      </c>
      <c r="F66" s="91">
        <v>2062665.1</v>
      </c>
      <c r="G66" s="90">
        <v>2062665.1</v>
      </c>
    </row>
    <row r="67" spans="1:7" outlineLevel="4" x14ac:dyDescent="0.25">
      <c r="A67" s="89" t="s">
        <v>364</v>
      </c>
      <c r="B67" s="88"/>
      <c r="C67" s="88" t="s">
        <v>854</v>
      </c>
      <c r="D67" s="88" t="s">
        <v>361</v>
      </c>
      <c r="E67" s="87">
        <v>2062665.1</v>
      </c>
      <c r="F67" s="87">
        <v>2062665.1</v>
      </c>
      <c r="G67" s="86">
        <v>2062665.1</v>
      </c>
    </row>
    <row r="68" spans="1:7" outlineLevel="3" x14ac:dyDescent="0.25">
      <c r="A68" s="93" t="s">
        <v>853</v>
      </c>
      <c r="B68" s="92"/>
      <c r="C68" s="92" t="s">
        <v>852</v>
      </c>
      <c r="D68" s="92"/>
      <c r="E68" s="91">
        <v>710773.65</v>
      </c>
      <c r="F68" s="91">
        <v>0</v>
      </c>
      <c r="G68" s="90">
        <v>0</v>
      </c>
    </row>
    <row r="69" spans="1:7" outlineLevel="4" x14ac:dyDescent="0.25">
      <c r="A69" s="89" t="s">
        <v>364</v>
      </c>
      <c r="B69" s="88"/>
      <c r="C69" s="88" t="s">
        <v>852</v>
      </c>
      <c r="D69" s="88" t="s">
        <v>361</v>
      </c>
      <c r="E69" s="87">
        <v>710773.65</v>
      </c>
      <c r="F69" s="87">
        <v>0</v>
      </c>
      <c r="G69" s="86">
        <v>0</v>
      </c>
    </row>
    <row r="70" spans="1:7" outlineLevel="3" x14ac:dyDescent="0.25">
      <c r="A70" s="93" t="s">
        <v>851</v>
      </c>
      <c r="B70" s="92"/>
      <c r="C70" s="92" t="s">
        <v>850</v>
      </c>
      <c r="D70" s="92"/>
      <c r="E70" s="91">
        <v>491868.2</v>
      </c>
      <c r="F70" s="91">
        <v>491868.2</v>
      </c>
      <c r="G70" s="90">
        <v>491868.2</v>
      </c>
    </row>
    <row r="71" spans="1:7" outlineLevel="4" x14ac:dyDescent="0.25">
      <c r="A71" s="89" t="s">
        <v>364</v>
      </c>
      <c r="B71" s="88"/>
      <c r="C71" s="88" t="s">
        <v>850</v>
      </c>
      <c r="D71" s="88" t="s">
        <v>361</v>
      </c>
      <c r="E71" s="87">
        <v>491868.2</v>
      </c>
      <c r="F71" s="87">
        <v>491868.2</v>
      </c>
      <c r="G71" s="86">
        <v>491868.2</v>
      </c>
    </row>
    <row r="72" spans="1:7" outlineLevel="3" x14ac:dyDescent="0.25">
      <c r="A72" s="93" t="s">
        <v>849</v>
      </c>
      <c r="B72" s="92"/>
      <c r="C72" s="92" t="s">
        <v>848</v>
      </c>
      <c r="D72" s="92"/>
      <c r="E72" s="91">
        <v>2961820</v>
      </c>
      <c r="F72" s="91">
        <v>2754480</v>
      </c>
      <c r="G72" s="90">
        <v>2754480</v>
      </c>
    </row>
    <row r="73" spans="1:7" outlineLevel="4" x14ac:dyDescent="0.25">
      <c r="A73" s="89" t="s">
        <v>364</v>
      </c>
      <c r="B73" s="88"/>
      <c r="C73" s="88" t="s">
        <v>848</v>
      </c>
      <c r="D73" s="88" t="s">
        <v>361</v>
      </c>
      <c r="E73" s="87">
        <v>2961820</v>
      </c>
      <c r="F73" s="87">
        <v>2754480</v>
      </c>
      <c r="G73" s="86">
        <v>2754480</v>
      </c>
    </row>
    <row r="74" spans="1:7" outlineLevel="2" x14ac:dyDescent="0.25">
      <c r="A74" s="97" t="s">
        <v>588</v>
      </c>
      <c r="B74" s="96"/>
      <c r="C74" s="96" t="s">
        <v>587</v>
      </c>
      <c r="D74" s="96"/>
      <c r="E74" s="95">
        <v>8698956.4199999999</v>
      </c>
      <c r="F74" s="95">
        <v>8071993.1799999997</v>
      </c>
      <c r="G74" s="94">
        <v>8092758.0199999996</v>
      </c>
    </row>
    <row r="75" spans="1:7" ht="25.5" outlineLevel="3" x14ac:dyDescent="0.25">
      <c r="A75" s="93" t="s">
        <v>586</v>
      </c>
      <c r="B75" s="92"/>
      <c r="C75" s="92" t="s">
        <v>585</v>
      </c>
      <c r="D75" s="92"/>
      <c r="E75" s="91">
        <v>7579552.75</v>
      </c>
      <c r="F75" s="91">
        <v>7581508.6299999999</v>
      </c>
      <c r="G75" s="90">
        <v>7597505.46</v>
      </c>
    </row>
    <row r="76" spans="1:7" ht="25.5" outlineLevel="4" x14ac:dyDescent="0.25">
      <c r="A76" s="89" t="s">
        <v>322</v>
      </c>
      <c r="B76" s="88"/>
      <c r="C76" s="88" t="s">
        <v>585</v>
      </c>
      <c r="D76" s="88" t="s">
        <v>319</v>
      </c>
      <c r="E76" s="87">
        <v>7579552.75</v>
      </c>
      <c r="F76" s="87">
        <v>7581508.6299999999</v>
      </c>
      <c r="G76" s="86">
        <v>7597505.46</v>
      </c>
    </row>
    <row r="77" spans="1:7" outlineLevel="3" x14ac:dyDescent="0.25">
      <c r="A77" s="93" t="s">
        <v>584</v>
      </c>
      <c r="B77" s="92"/>
      <c r="C77" s="92" t="s">
        <v>583</v>
      </c>
      <c r="D77" s="92"/>
      <c r="E77" s="91">
        <v>97167.76</v>
      </c>
      <c r="F77" s="91">
        <v>97167.76</v>
      </c>
      <c r="G77" s="90">
        <v>97167.76</v>
      </c>
    </row>
    <row r="78" spans="1:7" ht="25.5" outlineLevel="4" x14ac:dyDescent="0.25">
      <c r="A78" s="89" t="s">
        <v>322</v>
      </c>
      <c r="B78" s="88"/>
      <c r="C78" s="88" t="s">
        <v>583</v>
      </c>
      <c r="D78" s="88" t="s">
        <v>319</v>
      </c>
      <c r="E78" s="87">
        <v>97167.76</v>
      </c>
      <c r="F78" s="87">
        <v>97167.76</v>
      </c>
      <c r="G78" s="86">
        <v>97167.76</v>
      </c>
    </row>
    <row r="79" spans="1:7" ht="25.5" outlineLevel="3" x14ac:dyDescent="0.25">
      <c r="A79" s="93" t="s">
        <v>582</v>
      </c>
      <c r="B79" s="92"/>
      <c r="C79" s="92" t="s">
        <v>581</v>
      </c>
      <c r="D79" s="92"/>
      <c r="E79" s="91">
        <v>154778.91</v>
      </c>
      <c r="F79" s="91">
        <v>156216.79</v>
      </c>
      <c r="G79" s="90">
        <v>160984.79999999999</v>
      </c>
    </row>
    <row r="80" spans="1:7" ht="25.5" outlineLevel="4" x14ac:dyDescent="0.25">
      <c r="A80" s="89" t="s">
        <v>322</v>
      </c>
      <c r="B80" s="88"/>
      <c r="C80" s="88" t="s">
        <v>581</v>
      </c>
      <c r="D80" s="88" t="s">
        <v>319</v>
      </c>
      <c r="E80" s="87">
        <v>154778.91</v>
      </c>
      <c r="F80" s="87">
        <v>156216.79</v>
      </c>
      <c r="G80" s="86">
        <v>160984.79999999999</v>
      </c>
    </row>
    <row r="81" spans="1:7" ht="25.5" outlineLevel="3" x14ac:dyDescent="0.25">
      <c r="A81" s="93" t="s">
        <v>580</v>
      </c>
      <c r="B81" s="92"/>
      <c r="C81" s="92" t="s">
        <v>579</v>
      </c>
      <c r="D81" s="92"/>
      <c r="E81" s="91">
        <v>237100</v>
      </c>
      <c r="F81" s="91">
        <v>237100</v>
      </c>
      <c r="G81" s="90">
        <v>237100</v>
      </c>
    </row>
    <row r="82" spans="1:7" ht="25.5" outlineLevel="4" x14ac:dyDescent="0.25">
      <c r="A82" s="89" t="s">
        <v>322</v>
      </c>
      <c r="B82" s="88"/>
      <c r="C82" s="88" t="s">
        <v>579</v>
      </c>
      <c r="D82" s="88" t="s">
        <v>319</v>
      </c>
      <c r="E82" s="87">
        <v>237100</v>
      </c>
      <c r="F82" s="87">
        <v>237100</v>
      </c>
      <c r="G82" s="86">
        <v>237100</v>
      </c>
    </row>
    <row r="83" spans="1:7" ht="38.25" outlineLevel="3" x14ac:dyDescent="0.25">
      <c r="A83" s="93" t="s">
        <v>578</v>
      </c>
      <c r="B83" s="92"/>
      <c r="C83" s="92" t="s">
        <v>577</v>
      </c>
      <c r="D83" s="92"/>
      <c r="E83" s="91">
        <v>630357</v>
      </c>
      <c r="F83" s="91">
        <v>0</v>
      </c>
      <c r="G83" s="90">
        <v>0</v>
      </c>
    </row>
    <row r="84" spans="1:7" ht="25.5" outlineLevel="4" x14ac:dyDescent="0.25">
      <c r="A84" s="89" t="s">
        <v>322</v>
      </c>
      <c r="B84" s="88"/>
      <c r="C84" s="88" t="s">
        <v>577</v>
      </c>
      <c r="D84" s="88" t="s">
        <v>319</v>
      </c>
      <c r="E84" s="87">
        <v>630357</v>
      </c>
      <c r="F84" s="87">
        <v>0</v>
      </c>
      <c r="G84" s="86">
        <v>0</v>
      </c>
    </row>
    <row r="85" spans="1:7" ht="25.5" outlineLevel="2" x14ac:dyDescent="0.25">
      <c r="A85" s="97" t="s">
        <v>494</v>
      </c>
      <c r="B85" s="96"/>
      <c r="C85" s="96" t="s">
        <v>493</v>
      </c>
      <c r="D85" s="96"/>
      <c r="E85" s="95">
        <v>224009536.38999999</v>
      </c>
      <c r="F85" s="95">
        <v>0</v>
      </c>
      <c r="G85" s="94">
        <v>0</v>
      </c>
    </row>
    <row r="86" spans="1:7" ht="25.5" outlineLevel="3" x14ac:dyDescent="0.25">
      <c r="A86" s="93" t="s">
        <v>492</v>
      </c>
      <c r="B86" s="92"/>
      <c r="C86" s="92" t="s">
        <v>491</v>
      </c>
      <c r="D86" s="92"/>
      <c r="E86" s="91">
        <v>355173.4</v>
      </c>
      <c r="F86" s="91">
        <v>0</v>
      </c>
      <c r="G86" s="90">
        <v>0</v>
      </c>
    </row>
    <row r="87" spans="1:7" outlineLevel="4" x14ac:dyDescent="0.25">
      <c r="A87" s="89" t="s">
        <v>436</v>
      </c>
      <c r="B87" s="88"/>
      <c r="C87" s="88" t="s">
        <v>491</v>
      </c>
      <c r="D87" s="88" t="s">
        <v>434</v>
      </c>
      <c r="E87" s="87">
        <v>355173.4</v>
      </c>
      <c r="F87" s="87">
        <v>0</v>
      </c>
      <c r="G87" s="86">
        <v>0</v>
      </c>
    </row>
    <row r="88" spans="1:7" ht="25.5" outlineLevel="3" x14ac:dyDescent="0.25">
      <c r="A88" s="93" t="s">
        <v>490</v>
      </c>
      <c r="B88" s="92"/>
      <c r="C88" s="92" t="s">
        <v>489</v>
      </c>
      <c r="D88" s="92"/>
      <c r="E88" s="91">
        <v>141878140.97999999</v>
      </c>
      <c r="F88" s="91">
        <v>0</v>
      </c>
      <c r="G88" s="90">
        <v>0</v>
      </c>
    </row>
    <row r="89" spans="1:7" outlineLevel="4" x14ac:dyDescent="0.25">
      <c r="A89" s="89" t="s">
        <v>436</v>
      </c>
      <c r="B89" s="88"/>
      <c r="C89" s="88" t="s">
        <v>489</v>
      </c>
      <c r="D89" s="88" t="s">
        <v>434</v>
      </c>
      <c r="E89" s="87">
        <v>141878140.97999999</v>
      </c>
      <c r="F89" s="87">
        <v>0</v>
      </c>
      <c r="G89" s="86">
        <v>0</v>
      </c>
    </row>
    <row r="90" spans="1:7" ht="25.5" outlineLevel="3" x14ac:dyDescent="0.25">
      <c r="A90" s="93" t="s">
        <v>487</v>
      </c>
      <c r="B90" s="92"/>
      <c r="C90" s="92" t="s">
        <v>488</v>
      </c>
      <c r="D90" s="92"/>
      <c r="E90" s="91">
        <v>38742690.009999998</v>
      </c>
      <c r="F90" s="91">
        <v>0</v>
      </c>
      <c r="G90" s="90">
        <v>0</v>
      </c>
    </row>
    <row r="91" spans="1:7" outlineLevel="4" x14ac:dyDescent="0.25">
      <c r="A91" s="89" t="s">
        <v>436</v>
      </c>
      <c r="B91" s="88"/>
      <c r="C91" s="88" t="s">
        <v>488</v>
      </c>
      <c r="D91" s="88" t="s">
        <v>434</v>
      </c>
      <c r="E91" s="87">
        <v>38742690.009999998</v>
      </c>
      <c r="F91" s="87">
        <v>0</v>
      </c>
      <c r="G91" s="86">
        <v>0</v>
      </c>
    </row>
    <row r="92" spans="1:7" ht="25.5" outlineLevel="3" x14ac:dyDescent="0.25">
      <c r="A92" s="93" t="s">
        <v>487</v>
      </c>
      <c r="B92" s="92"/>
      <c r="C92" s="92" t="s">
        <v>486</v>
      </c>
      <c r="D92" s="92"/>
      <c r="E92" s="91">
        <v>43033532</v>
      </c>
      <c r="F92" s="91">
        <v>0</v>
      </c>
      <c r="G92" s="90">
        <v>0</v>
      </c>
    </row>
    <row r="93" spans="1:7" outlineLevel="4" x14ac:dyDescent="0.25">
      <c r="A93" s="89" t="s">
        <v>436</v>
      </c>
      <c r="B93" s="88"/>
      <c r="C93" s="88" t="s">
        <v>486</v>
      </c>
      <c r="D93" s="88" t="s">
        <v>434</v>
      </c>
      <c r="E93" s="87">
        <v>43033532</v>
      </c>
      <c r="F93" s="87">
        <v>0</v>
      </c>
      <c r="G93" s="86">
        <v>0</v>
      </c>
    </row>
    <row r="94" spans="1:7" outlineLevel="2" x14ac:dyDescent="0.25">
      <c r="A94" s="97" t="s">
        <v>485</v>
      </c>
      <c r="B94" s="96"/>
      <c r="C94" s="96" t="s">
        <v>484</v>
      </c>
      <c r="D94" s="96"/>
      <c r="E94" s="95">
        <v>9857828</v>
      </c>
      <c r="F94" s="95">
        <v>0</v>
      </c>
      <c r="G94" s="94">
        <v>0</v>
      </c>
    </row>
    <row r="95" spans="1:7" outlineLevel="3" x14ac:dyDescent="0.25">
      <c r="A95" s="93" t="s">
        <v>483</v>
      </c>
      <c r="B95" s="92"/>
      <c r="C95" s="92" t="s">
        <v>482</v>
      </c>
      <c r="D95" s="92"/>
      <c r="E95" s="91">
        <v>8000000</v>
      </c>
      <c r="F95" s="91">
        <v>0</v>
      </c>
      <c r="G95" s="90">
        <v>0</v>
      </c>
    </row>
    <row r="96" spans="1:7" ht="25.5" outlineLevel="4" x14ac:dyDescent="0.25">
      <c r="A96" s="89" t="s">
        <v>322</v>
      </c>
      <c r="B96" s="88"/>
      <c r="C96" s="88" t="s">
        <v>482</v>
      </c>
      <c r="D96" s="88" t="s">
        <v>319</v>
      </c>
      <c r="E96" s="87">
        <v>8000000</v>
      </c>
      <c r="F96" s="87">
        <v>0</v>
      </c>
      <c r="G96" s="86">
        <v>0</v>
      </c>
    </row>
    <row r="97" spans="1:7" outlineLevel="3" x14ac:dyDescent="0.25">
      <c r="A97" s="93" t="s">
        <v>481</v>
      </c>
      <c r="B97" s="92"/>
      <c r="C97" s="92" t="s">
        <v>480</v>
      </c>
      <c r="D97" s="92"/>
      <c r="E97" s="91">
        <v>1857828</v>
      </c>
      <c r="F97" s="91">
        <v>0</v>
      </c>
      <c r="G97" s="90">
        <v>0</v>
      </c>
    </row>
    <row r="98" spans="1:7" ht="25.5" outlineLevel="4" x14ac:dyDescent="0.25">
      <c r="A98" s="89" t="s">
        <v>322</v>
      </c>
      <c r="B98" s="88"/>
      <c r="C98" s="88" t="s">
        <v>480</v>
      </c>
      <c r="D98" s="88" t="s">
        <v>319</v>
      </c>
      <c r="E98" s="87">
        <v>1857828</v>
      </c>
      <c r="F98" s="87">
        <v>0</v>
      </c>
      <c r="G98" s="86">
        <v>0</v>
      </c>
    </row>
    <row r="99" spans="1:7" ht="15.75" thickBot="1" x14ac:dyDescent="0.3">
      <c r="A99" s="105" t="s">
        <v>464</v>
      </c>
      <c r="B99" s="104"/>
      <c r="C99" s="104" t="s">
        <v>463</v>
      </c>
      <c r="D99" s="104"/>
      <c r="E99" s="103">
        <v>23232952.440000001</v>
      </c>
      <c r="F99" s="103">
        <v>17149115.640000001</v>
      </c>
      <c r="G99" s="102">
        <v>17154515.640000001</v>
      </c>
    </row>
    <row r="100" spans="1:7" outlineLevel="2" x14ac:dyDescent="0.25">
      <c r="A100" s="97" t="s">
        <v>847</v>
      </c>
      <c r="B100" s="96"/>
      <c r="C100" s="96" t="s">
        <v>846</v>
      </c>
      <c r="D100" s="96"/>
      <c r="E100" s="95">
        <v>3477996.42</v>
      </c>
      <c r="F100" s="95">
        <v>6743763.0899999999</v>
      </c>
      <c r="G100" s="94">
        <v>6743763.0899999999</v>
      </c>
    </row>
    <row r="101" spans="1:7" outlineLevel="3" x14ac:dyDescent="0.25">
      <c r="A101" s="93" t="s">
        <v>845</v>
      </c>
      <c r="B101" s="92"/>
      <c r="C101" s="92" t="s">
        <v>844</v>
      </c>
      <c r="D101" s="92"/>
      <c r="E101" s="91">
        <v>2103333.4</v>
      </c>
      <c r="F101" s="91">
        <v>2103333.4</v>
      </c>
      <c r="G101" s="90">
        <v>2103333.4</v>
      </c>
    </row>
    <row r="102" spans="1:7" outlineLevel="4" x14ac:dyDescent="0.25">
      <c r="A102" s="89" t="s">
        <v>364</v>
      </c>
      <c r="B102" s="88"/>
      <c r="C102" s="88" t="s">
        <v>844</v>
      </c>
      <c r="D102" s="88" t="s">
        <v>361</v>
      </c>
      <c r="E102" s="87">
        <v>2103333.4</v>
      </c>
      <c r="F102" s="87">
        <v>2103333.4</v>
      </c>
      <c r="G102" s="86">
        <v>2103333.4</v>
      </c>
    </row>
    <row r="103" spans="1:7" outlineLevel="3" x14ac:dyDescent="0.25">
      <c r="A103" s="93" t="s">
        <v>843</v>
      </c>
      <c r="B103" s="92"/>
      <c r="C103" s="92" t="s">
        <v>842</v>
      </c>
      <c r="D103" s="92"/>
      <c r="E103" s="91">
        <v>0</v>
      </c>
      <c r="F103" s="91">
        <v>3265766.67</v>
      </c>
      <c r="G103" s="90">
        <v>3265766.67</v>
      </c>
    </row>
    <row r="104" spans="1:7" outlineLevel="4" x14ac:dyDescent="0.25">
      <c r="A104" s="89" t="s">
        <v>364</v>
      </c>
      <c r="B104" s="88"/>
      <c r="C104" s="88" t="s">
        <v>842</v>
      </c>
      <c r="D104" s="88" t="s">
        <v>361</v>
      </c>
      <c r="E104" s="87">
        <v>0</v>
      </c>
      <c r="F104" s="87">
        <v>3265766.67</v>
      </c>
      <c r="G104" s="86">
        <v>3265766.67</v>
      </c>
    </row>
    <row r="105" spans="1:7" outlineLevel="3" x14ac:dyDescent="0.25">
      <c r="A105" s="93" t="s">
        <v>841</v>
      </c>
      <c r="B105" s="92"/>
      <c r="C105" s="92" t="s">
        <v>840</v>
      </c>
      <c r="D105" s="92"/>
      <c r="E105" s="91">
        <v>1374663.02</v>
      </c>
      <c r="F105" s="91">
        <v>1374663.02</v>
      </c>
      <c r="G105" s="90">
        <v>1374663.02</v>
      </c>
    </row>
    <row r="106" spans="1:7" outlineLevel="4" x14ac:dyDescent="0.25">
      <c r="A106" s="89" t="s">
        <v>364</v>
      </c>
      <c r="B106" s="88"/>
      <c r="C106" s="88" t="s">
        <v>840</v>
      </c>
      <c r="D106" s="88" t="s">
        <v>361</v>
      </c>
      <c r="E106" s="87">
        <v>1374663.02</v>
      </c>
      <c r="F106" s="87">
        <v>1374663.02</v>
      </c>
      <c r="G106" s="86">
        <v>1374663.02</v>
      </c>
    </row>
    <row r="107" spans="1:7" outlineLevel="2" x14ac:dyDescent="0.25">
      <c r="A107" s="97" t="s">
        <v>462</v>
      </c>
      <c r="B107" s="96"/>
      <c r="C107" s="96" t="s">
        <v>461</v>
      </c>
      <c r="D107" s="96"/>
      <c r="E107" s="95">
        <v>824832.8</v>
      </c>
      <c r="F107" s="95">
        <v>830532.8</v>
      </c>
      <c r="G107" s="94">
        <v>835932.8</v>
      </c>
    </row>
    <row r="108" spans="1:7" outlineLevel="3" x14ac:dyDescent="0.25">
      <c r="A108" s="93" t="s">
        <v>839</v>
      </c>
      <c r="B108" s="92"/>
      <c r="C108" s="92" t="s">
        <v>838</v>
      </c>
      <c r="D108" s="92"/>
      <c r="E108" s="91">
        <v>579950</v>
      </c>
      <c r="F108" s="91">
        <v>579950</v>
      </c>
      <c r="G108" s="90">
        <v>579950</v>
      </c>
    </row>
    <row r="109" spans="1:7" outlineLevel="4" x14ac:dyDescent="0.25">
      <c r="A109" s="89" t="s">
        <v>364</v>
      </c>
      <c r="B109" s="88"/>
      <c r="C109" s="88" t="s">
        <v>838</v>
      </c>
      <c r="D109" s="88" t="s">
        <v>361</v>
      </c>
      <c r="E109" s="87">
        <v>579950</v>
      </c>
      <c r="F109" s="87">
        <v>579950</v>
      </c>
      <c r="G109" s="86">
        <v>579950</v>
      </c>
    </row>
    <row r="110" spans="1:7" ht="38.25" outlineLevel="3" x14ac:dyDescent="0.25">
      <c r="A110" s="93" t="s">
        <v>837</v>
      </c>
      <c r="B110" s="92"/>
      <c r="C110" s="92" t="s">
        <v>836</v>
      </c>
      <c r="D110" s="92"/>
      <c r="E110" s="91">
        <v>117182.8</v>
      </c>
      <c r="F110" s="91">
        <v>117182.8</v>
      </c>
      <c r="G110" s="90">
        <v>117182.8</v>
      </c>
    </row>
    <row r="111" spans="1:7" outlineLevel="4" x14ac:dyDescent="0.25">
      <c r="A111" s="89" t="s">
        <v>364</v>
      </c>
      <c r="B111" s="88"/>
      <c r="C111" s="88" t="s">
        <v>836</v>
      </c>
      <c r="D111" s="88" t="s">
        <v>361</v>
      </c>
      <c r="E111" s="87">
        <v>117182.8</v>
      </c>
      <c r="F111" s="87">
        <v>117182.8</v>
      </c>
      <c r="G111" s="86">
        <v>117182.8</v>
      </c>
    </row>
    <row r="112" spans="1:7" ht="25.5" outlineLevel="3" x14ac:dyDescent="0.25">
      <c r="A112" s="93" t="s">
        <v>244</v>
      </c>
      <c r="B112" s="92"/>
      <c r="C112" s="92" t="s">
        <v>458</v>
      </c>
      <c r="D112" s="92"/>
      <c r="E112" s="91">
        <v>127700</v>
      </c>
      <c r="F112" s="91">
        <v>133400</v>
      </c>
      <c r="G112" s="90">
        <v>138800</v>
      </c>
    </row>
    <row r="113" spans="1:7" ht="38.25" outlineLevel="4" x14ac:dyDescent="0.25">
      <c r="A113" s="89" t="s">
        <v>460</v>
      </c>
      <c r="B113" s="88"/>
      <c r="C113" s="88" t="s">
        <v>458</v>
      </c>
      <c r="D113" s="88" t="s">
        <v>459</v>
      </c>
      <c r="E113" s="87">
        <v>1887.18</v>
      </c>
      <c r="F113" s="87">
        <v>1971.41</v>
      </c>
      <c r="G113" s="86">
        <v>2051.21</v>
      </c>
    </row>
    <row r="114" spans="1:7" outlineLevel="4" x14ac:dyDescent="0.25">
      <c r="A114" s="89" t="s">
        <v>364</v>
      </c>
      <c r="B114" s="88"/>
      <c r="C114" s="88" t="s">
        <v>458</v>
      </c>
      <c r="D114" s="88" t="s">
        <v>361</v>
      </c>
      <c r="E114" s="87">
        <v>125812.82</v>
      </c>
      <c r="F114" s="87">
        <v>131428.59</v>
      </c>
      <c r="G114" s="86">
        <v>136748.79</v>
      </c>
    </row>
    <row r="115" spans="1:7" outlineLevel="2" x14ac:dyDescent="0.25">
      <c r="A115" s="97" t="s">
        <v>835</v>
      </c>
      <c r="B115" s="96"/>
      <c r="C115" s="96" t="s">
        <v>834</v>
      </c>
      <c r="D115" s="96"/>
      <c r="E115" s="95">
        <v>5123057.53</v>
      </c>
      <c r="F115" s="95">
        <v>4948637.25</v>
      </c>
      <c r="G115" s="94">
        <v>4948637.25</v>
      </c>
    </row>
    <row r="116" spans="1:7" outlineLevel="3" x14ac:dyDescent="0.25">
      <c r="A116" s="93" t="s">
        <v>833</v>
      </c>
      <c r="B116" s="92"/>
      <c r="C116" s="92" t="s">
        <v>832</v>
      </c>
      <c r="D116" s="92"/>
      <c r="E116" s="91">
        <v>3179486.75</v>
      </c>
      <c r="F116" s="91">
        <v>3061667.27</v>
      </c>
      <c r="G116" s="90">
        <v>3061667.27</v>
      </c>
    </row>
    <row r="117" spans="1:7" outlineLevel="4" x14ac:dyDescent="0.25">
      <c r="A117" s="89" t="s">
        <v>364</v>
      </c>
      <c r="B117" s="88"/>
      <c r="C117" s="88" t="s">
        <v>832</v>
      </c>
      <c r="D117" s="88" t="s">
        <v>361</v>
      </c>
      <c r="E117" s="87">
        <v>3179486.75</v>
      </c>
      <c r="F117" s="87">
        <v>3061667.27</v>
      </c>
      <c r="G117" s="86">
        <v>3061667.27</v>
      </c>
    </row>
    <row r="118" spans="1:7" outlineLevel="3" x14ac:dyDescent="0.25">
      <c r="A118" s="93" t="s">
        <v>831</v>
      </c>
      <c r="B118" s="92"/>
      <c r="C118" s="92" t="s">
        <v>830</v>
      </c>
      <c r="D118" s="92"/>
      <c r="E118" s="91">
        <v>205279.49</v>
      </c>
      <c r="F118" s="91">
        <v>205279.49</v>
      </c>
      <c r="G118" s="90">
        <v>205279.49</v>
      </c>
    </row>
    <row r="119" spans="1:7" outlineLevel="4" x14ac:dyDescent="0.25">
      <c r="A119" s="89" t="s">
        <v>364</v>
      </c>
      <c r="B119" s="88"/>
      <c r="C119" s="88" t="s">
        <v>830</v>
      </c>
      <c r="D119" s="88" t="s">
        <v>361</v>
      </c>
      <c r="E119" s="87">
        <v>205279.49</v>
      </c>
      <c r="F119" s="87">
        <v>205279.49</v>
      </c>
      <c r="G119" s="86">
        <v>205279.49</v>
      </c>
    </row>
    <row r="120" spans="1:7" outlineLevel="3" x14ac:dyDescent="0.25">
      <c r="A120" s="93" t="s">
        <v>829</v>
      </c>
      <c r="B120" s="92"/>
      <c r="C120" s="92" t="s">
        <v>828</v>
      </c>
      <c r="D120" s="92"/>
      <c r="E120" s="91">
        <v>1694091.29</v>
      </c>
      <c r="F120" s="91">
        <v>1681690.49</v>
      </c>
      <c r="G120" s="90">
        <v>1681690.49</v>
      </c>
    </row>
    <row r="121" spans="1:7" outlineLevel="4" x14ac:dyDescent="0.25">
      <c r="A121" s="89" t="s">
        <v>364</v>
      </c>
      <c r="B121" s="88"/>
      <c r="C121" s="88" t="s">
        <v>828</v>
      </c>
      <c r="D121" s="88" t="s">
        <v>361</v>
      </c>
      <c r="E121" s="87">
        <v>1694091.29</v>
      </c>
      <c r="F121" s="87">
        <v>1681690.49</v>
      </c>
      <c r="G121" s="86">
        <v>1681690.49</v>
      </c>
    </row>
    <row r="122" spans="1:7" outlineLevel="3" x14ac:dyDescent="0.25">
      <c r="A122" s="93" t="s">
        <v>827</v>
      </c>
      <c r="B122" s="92"/>
      <c r="C122" s="92" t="s">
        <v>826</v>
      </c>
      <c r="D122" s="92"/>
      <c r="E122" s="91">
        <v>44200</v>
      </c>
      <c r="F122" s="91">
        <v>0</v>
      </c>
      <c r="G122" s="90">
        <v>0</v>
      </c>
    </row>
    <row r="123" spans="1:7" outlineLevel="4" x14ac:dyDescent="0.25">
      <c r="A123" s="89" t="s">
        <v>364</v>
      </c>
      <c r="B123" s="88"/>
      <c r="C123" s="88" t="s">
        <v>826</v>
      </c>
      <c r="D123" s="88" t="s">
        <v>361</v>
      </c>
      <c r="E123" s="87">
        <v>44200</v>
      </c>
      <c r="F123" s="87">
        <v>0</v>
      </c>
      <c r="G123" s="86">
        <v>0</v>
      </c>
    </row>
    <row r="124" spans="1:7" outlineLevel="2" x14ac:dyDescent="0.25">
      <c r="A124" s="97" t="s">
        <v>825</v>
      </c>
      <c r="B124" s="96"/>
      <c r="C124" s="96" t="s">
        <v>824</v>
      </c>
      <c r="D124" s="96"/>
      <c r="E124" s="95">
        <v>1011000.2</v>
      </c>
      <c r="F124" s="95">
        <v>1011000.2</v>
      </c>
      <c r="G124" s="94">
        <v>1011000.2</v>
      </c>
    </row>
    <row r="125" spans="1:7" outlineLevel="3" x14ac:dyDescent="0.25">
      <c r="A125" s="93" t="s">
        <v>823</v>
      </c>
      <c r="B125" s="92"/>
      <c r="C125" s="92" t="s">
        <v>822</v>
      </c>
      <c r="D125" s="92"/>
      <c r="E125" s="91">
        <v>1011000.2</v>
      </c>
      <c r="F125" s="91">
        <v>1011000.2</v>
      </c>
      <c r="G125" s="90">
        <v>1011000.2</v>
      </c>
    </row>
    <row r="126" spans="1:7" outlineLevel="4" x14ac:dyDescent="0.25">
      <c r="A126" s="89" t="s">
        <v>364</v>
      </c>
      <c r="B126" s="88"/>
      <c r="C126" s="88" t="s">
        <v>822</v>
      </c>
      <c r="D126" s="88" t="s">
        <v>361</v>
      </c>
      <c r="E126" s="87">
        <v>1011000.2</v>
      </c>
      <c r="F126" s="87">
        <v>1011000.2</v>
      </c>
      <c r="G126" s="86">
        <v>1011000.2</v>
      </c>
    </row>
    <row r="127" spans="1:7" outlineLevel="2" x14ac:dyDescent="0.25">
      <c r="A127" s="97" t="s">
        <v>977</v>
      </c>
      <c r="B127" s="96"/>
      <c r="C127" s="96" t="s">
        <v>976</v>
      </c>
      <c r="D127" s="96"/>
      <c r="E127" s="95">
        <v>3615182.3</v>
      </c>
      <c r="F127" s="95">
        <v>3615182.3</v>
      </c>
      <c r="G127" s="94">
        <v>3615182.3</v>
      </c>
    </row>
    <row r="128" spans="1:7" ht="25.5" outlineLevel="3" x14ac:dyDescent="0.25">
      <c r="A128" s="93" t="s">
        <v>975</v>
      </c>
      <c r="B128" s="92"/>
      <c r="C128" s="92" t="s">
        <v>974</v>
      </c>
      <c r="D128" s="92"/>
      <c r="E128" s="91">
        <v>144727.5</v>
      </c>
      <c r="F128" s="91">
        <v>144727.5</v>
      </c>
      <c r="G128" s="90">
        <v>144727.5</v>
      </c>
    </row>
    <row r="129" spans="1:7" outlineLevel="4" x14ac:dyDescent="0.25">
      <c r="A129" s="89" t="s">
        <v>364</v>
      </c>
      <c r="B129" s="88"/>
      <c r="C129" s="88" t="s">
        <v>974</v>
      </c>
      <c r="D129" s="88" t="s">
        <v>361</v>
      </c>
      <c r="E129" s="87">
        <v>144727.5</v>
      </c>
      <c r="F129" s="87">
        <v>144727.5</v>
      </c>
      <c r="G129" s="86">
        <v>144727.5</v>
      </c>
    </row>
    <row r="130" spans="1:7" ht="25.5" outlineLevel="3" x14ac:dyDescent="0.25">
      <c r="A130" s="93" t="s">
        <v>973</v>
      </c>
      <c r="B130" s="92"/>
      <c r="C130" s="92" t="s">
        <v>972</v>
      </c>
      <c r="D130" s="92"/>
      <c r="E130" s="91">
        <v>1746005</v>
      </c>
      <c r="F130" s="91">
        <v>1746005</v>
      </c>
      <c r="G130" s="90">
        <v>1746005</v>
      </c>
    </row>
    <row r="131" spans="1:7" ht="38.25" outlineLevel="4" x14ac:dyDescent="0.25">
      <c r="A131" s="89" t="s">
        <v>460</v>
      </c>
      <c r="B131" s="88"/>
      <c r="C131" s="88" t="s">
        <v>972</v>
      </c>
      <c r="D131" s="88" t="s">
        <v>459</v>
      </c>
      <c r="E131" s="87">
        <v>30379</v>
      </c>
      <c r="F131" s="87">
        <v>30379</v>
      </c>
      <c r="G131" s="86">
        <v>30379</v>
      </c>
    </row>
    <row r="132" spans="1:7" outlineLevel="4" x14ac:dyDescent="0.25">
      <c r="A132" s="89" t="s">
        <v>364</v>
      </c>
      <c r="B132" s="88"/>
      <c r="C132" s="88" t="s">
        <v>972</v>
      </c>
      <c r="D132" s="88" t="s">
        <v>361</v>
      </c>
      <c r="E132" s="87">
        <v>1715626</v>
      </c>
      <c r="F132" s="87">
        <v>1715626</v>
      </c>
      <c r="G132" s="86">
        <v>1715626</v>
      </c>
    </row>
    <row r="133" spans="1:7" outlineLevel="3" x14ac:dyDescent="0.25">
      <c r="A133" s="93" t="s">
        <v>971</v>
      </c>
      <c r="B133" s="92"/>
      <c r="C133" s="92" t="s">
        <v>969</v>
      </c>
      <c r="D133" s="92"/>
      <c r="E133" s="91">
        <v>1724449.8</v>
      </c>
      <c r="F133" s="91">
        <v>1724449.8</v>
      </c>
      <c r="G133" s="90">
        <v>1724449.8</v>
      </c>
    </row>
    <row r="134" spans="1:7" outlineLevel="4" x14ac:dyDescent="0.25">
      <c r="A134" s="89" t="s">
        <v>364</v>
      </c>
      <c r="B134" s="88"/>
      <c r="C134" s="88" t="s">
        <v>969</v>
      </c>
      <c r="D134" s="88" t="s">
        <v>361</v>
      </c>
      <c r="E134" s="87">
        <v>1724449.8</v>
      </c>
      <c r="F134" s="87">
        <v>1724449.8</v>
      </c>
      <c r="G134" s="86">
        <v>1724449.8</v>
      </c>
    </row>
    <row r="135" spans="1:7" outlineLevel="2" x14ac:dyDescent="0.25">
      <c r="A135" s="97" t="s">
        <v>821</v>
      </c>
      <c r="B135" s="96"/>
      <c r="C135" s="96" t="s">
        <v>820</v>
      </c>
      <c r="D135" s="96"/>
      <c r="E135" s="95">
        <v>9180883.1899999995</v>
      </c>
      <c r="F135" s="95">
        <v>0</v>
      </c>
      <c r="G135" s="94">
        <v>0</v>
      </c>
    </row>
    <row r="136" spans="1:7" outlineLevel="3" x14ac:dyDescent="0.25">
      <c r="A136" s="93" t="s">
        <v>819</v>
      </c>
      <c r="B136" s="92"/>
      <c r="C136" s="92" t="s">
        <v>818</v>
      </c>
      <c r="D136" s="92"/>
      <c r="E136" s="91">
        <v>9180883.1899999995</v>
      </c>
      <c r="F136" s="91">
        <v>0</v>
      </c>
      <c r="G136" s="90">
        <v>0</v>
      </c>
    </row>
    <row r="137" spans="1:7" outlineLevel="4" x14ac:dyDescent="0.25">
      <c r="A137" s="89" t="s">
        <v>364</v>
      </c>
      <c r="B137" s="88"/>
      <c r="C137" s="88" t="s">
        <v>818</v>
      </c>
      <c r="D137" s="88" t="s">
        <v>361</v>
      </c>
      <c r="E137" s="87">
        <v>9180883.1899999995</v>
      </c>
      <c r="F137" s="87">
        <v>0</v>
      </c>
      <c r="G137" s="86">
        <v>0</v>
      </c>
    </row>
    <row r="138" spans="1:7" ht="30.75" thickBot="1" x14ac:dyDescent="0.3">
      <c r="A138" s="105" t="s">
        <v>817</v>
      </c>
      <c r="B138" s="104"/>
      <c r="C138" s="104" t="s">
        <v>816</v>
      </c>
      <c r="D138" s="104"/>
      <c r="E138" s="103">
        <v>22304156.129999999</v>
      </c>
      <c r="F138" s="103">
        <v>22358236.77</v>
      </c>
      <c r="G138" s="102">
        <v>20358236.77</v>
      </c>
    </row>
    <row r="139" spans="1:7" outlineLevel="2" x14ac:dyDescent="0.25">
      <c r="A139" s="97" t="s">
        <v>815</v>
      </c>
      <c r="B139" s="96"/>
      <c r="C139" s="96" t="s">
        <v>814</v>
      </c>
      <c r="D139" s="96"/>
      <c r="E139" s="95">
        <v>22304156.129999999</v>
      </c>
      <c r="F139" s="95">
        <v>22358236.77</v>
      </c>
      <c r="G139" s="94">
        <v>20358236.77</v>
      </c>
    </row>
    <row r="140" spans="1:7" outlineLevel="3" x14ac:dyDescent="0.25">
      <c r="A140" s="93" t="s">
        <v>813</v>
      </c>
      <c r="B140" s="92"/>
      <c r="C140" s="92" t="s">
        <v>812</v>
      </c>
      <c r="D140" s="92"/>
      <c r="E140" s="91">
        <v>4561766.46</v>
      </c>
      <c r="F140" s="91">
        <v>4709939.8600000003</v>
      </c>
      <c r="G140" s="90">
        <v>4709939.8600000003</v>
      </c>
    </row>
    <row r="141" spans="1:7" outlineLevel="4" x14ac:dyDescent="0.25">
      <c r="A141" s="89" t="s">
        <v>364</v>
      </c>
      <c r="B141" s="88"/>
      <c r="C141" s="88" t="s">
        <v>812</v>
      </c>
      <c r="D141" s="88" t="s">
        <v>361</v>
      </c>
      <c r="E141" s="87">
        <v>4561766.46</v>
      </c>
      <c r="F141" s="87">
        <v>4709939.8600000003</v>
      </c>
      <c r="G141" s="86">
        <v>4709939.8600000003</v>
      </c>
    </row>
    <row r="142" spans="1:7" outlineLevel="3" x14ac:dyDescent="0.25">
      <c r="A142" s="93" t="s">
        <v>811</v>
      </c>
      <c r="B142" s="92"/>
      <c r="C142" s="92" t="s">
        <v>810</v>
      </c>
      <c r="D142" s="92"/>
      <c r="E142" s="91">
        <v>3249331.06</v>
      </c>
      <c r="F142" s="91">
        <v>2923997.73</v>
      </c>
      <c r="G142" s="90">
        <v>2923997.73</v>
      </c>
    </row>
    <row r="143" spans="1:7" outlineLevel="4" x14ac:dyDescent="0.25">
      <c r="A143" s="89" t="s">
        <v>364</v>
      </c>
      <c r="B143" s="88"/>
      <c r="C143" s="88" t="s">
        <v>810</v>
      </c>
      <c r="D143" s="88" t="s">
        <v>361</v>
      </c>
      <c r="E143" s="87">
        <v>3249331.06</v>
      </c>
      <c r="F143" s="87">
        <v>2923997.73</v>
      </c>
      <c r="G143" s="86">
        <v>2923997.73</v>
      </c>
    </row>
    <row r="144" spans="1:7" outlineLevel="3" x14ac:dyDescent="0.25">
      <c r="A144" s="93" t="s">
        <v>809</v>
      </c>
      <c r="B144" s="92"/>
      <c r="C144" s="92" t="s">
        <v>808</v>
      </c>
      <c r="D144" s="92"/>
      <c r="E144" s="91">
        <v>4191779.95</v>
      </c>
      <c r="F144" s="91">
        <v>3684070.52</v>
      </c>
      <c r="G144" s="90">
        <v>3684070.52</v>
      </c>
    </row>
    <row r="145" spans="1:7" outlineLevel="4" x14ac:dyDescent="0.25">
      <c r="A145" s="89" t="s">
        <v>364</v>
      </c>
      <c r="B145" s="88"/>
      <c r="C145" s="88" t="s">
        <v>808</v>
      </c>
      <c r="D145" s="88" t="s">
        <v>361</v>
      </c>
      <c r="E145" s="87">
        <v>4191779.95</v>
      </c>
      <c r="F145" s="87">
        <v>3684070.52</v>
      </c>
      <c r="G145" s="86">
        <v>3684070.52</v>
      </c>
    </row>
    <row r="146" spans="1:7" ht="25.5" outlineLevel="3" x14ac:dyDescent="0.25">
      <c r="A146" s="93" t="s">
        <v>807</v>
      </c>
      <c r="B146" s="92"/>
      <c r="C146" s="92" t="s">
        <v>806</v>
      </c>
      <c r="D146" s="92"/>
      <c r="E146" s="91">
        <v>462166.66</v>
      </c>
      <c r="F146" s="91">
        <v>462166.66</v>
      </c>
      <c r="G146" s="90">
        <v>462166.66</v>
      </c>
    </row>
    <row r="147" spans="1:7" outlineLevel="4" x14ac:dyDescent="0.25">
      <c r="A147" s="89" t="s">
        <v>364</v>
      </c>
      <c r="B147" s="88"/>
      <c r="C147" s="88" t="s">
        <v>806</v>
      </c>
      <c r="D147" s="88" t="s">
        <v>361</v>
      </c>
      <c r="E147" s="87">
        <v>462166.66</v>
      </c>
      <c r="F147" s="87">
        <v>462166.66</v>
      </c>
      <c r="G147" s="86">
        <v>462166.66</v>
      </c>
    </row>
    <row r="148" spans="1:7" outlineLevel="3" x14ac:dyDescent="0.25">
      <c r="A148" s="93" t="s">
        <v>805</v>
      </c>
      <c r="B148" s="92"/>
      <c r="C148" s="92" t="s">
        <v>804</v>
      </c>
      <c r="D148" s="92"/>
      <c r="E148" s="91">
        <v>3839112</v>
      </c>
      <c r="F148" s="91">
        <v>2578062</v>
      </c>
      <c r="G148" s="90">
        <v>2578062</v>
      </c>
    </row>
    <row r="149" spans="1:7" outlineLevel="4" x14ac:dyDescent="0.25">
      <c r="A149" s="89" t="s">
        <v>364</v>
      </c>
      <c r="B149" s="88"/>
      <c r="C149" s="88" t="s">
        <v>804</v>
      </c>
      <c r="D149" s="88" t="s">
        <v>361</v>
      </c>
      <c r="E149" s="87">
        <v>3839112</v>
      </c>
      <c r="F149" s="87">
        <v>2578062</v>
      </c>
      <c r="G149" s="86">
        <v>2578062</v>
      </c>
    </row>
    <row r="150" spans="1:7" ht="25.5" outlineLevel="3" x14ac:dyDescent="0.25">
      <c r="A150" s="93" t="s">
        <v>803</v>
      </c>
      <c r="B150" s="92"/>
      <c r="C150" s="92" t="s">
        <v>802</v>
      </c>
      <c r="D150" s="92"/>
      <c r="E150" s="91">
        <v>6000000</v>
      </c>
      <c r="F150" s="91">
        <v>0</v>
      </c>
      <c r="G150" s="90">
        <v>0</v>
      </c>
    </row>
    <row r="151" spans="1:7" outlineLevel="4" x14ac:dyDescent="0.25">
      <c r="A151" s="89" t="s">
        <v>364</v>
      </c>
      <c r="B151" s="88"/>
      <c r="C151" s="88" t="s">
        <v>802</v>
      </c>
      <c r="D151" s="88" t="s">
        <v>361</v>
      </c>
      <c r="E151" s="87">
        <v>6000000</v>
      </c>
      <c r="F151" s="87">
        <v>0</v>
      </c>
      <c r="G151" s="86">
        <v>0</v>
      </c>
    </row>
    <row r="152" spans="1:7" ht="51" outlineLevel="3" x14ac:dyDescent="0.25">
      <c r="A152" s="93" t="s">
        <v>801</v>
      </c>
      <c r="B152" s="92"/>
      <c r="C152" s="92" t="s">
        <v>800</v>
      </c>
      <c r="D152" s="92"/>
      <c r="E152" s="91">
        <v>0</v>
      </c>
      <c r="F152" s="91">
        <v>8000000</v>
      </c>
      <c r="G152" s="90">
        <v>0</v>
      </c>
    </row>
    <row r="153" spans="1:7" outlineLevel="4" x14ac:dyDescent="0.25">
      <c r="A153" s="89" t="s">
        <v>364</v>
      </c>
      <c r="B153" s="88"/>
      <c r="C153" s="88" t="s">
        <v>800</v>
      </c>
      <c r="D153" s="88" t="s">
        <v>361</v>
      </c>
      <c r="E153" s="87">
        <v>0</v>
      </c>
      <c r="F153" s="87">
        <v>8000000</v>
      </c>
      <c r="G153" s="86">
        <v>0</v>
      </c>
    </row>
    <row r="154" spans="1:7" ht="25.5" outlineLevel="3" x14ac:dyDescent="0.25">
      <c r="A154" s="93" t="s">
        <v>799</v>
      </c>
      <c r="B154" s="92"/>
      <c r="C154" s="92" t="s">
        <v>798</v>
      </c>
      <c r="D154" s="92"/>
      <c r="E154" s="91">
        <v>0</v>
      </c>
      <c r="F154" s="91">
        <v>0</v>
      </c>
      <c r="G154" s="90">
        <v>6000000</v>
      </c>
    </row>
    <row r="155" spans="1:7" outlineLevel="4" x14ac:dyDescent="0.25">
      <c r="A155" s="89" t="s">
        <v>364</v>
      </c>
      <c r="B155" s="88"/>
      <c r="C155" s="88" t="s">
        <v>798</v>
      </c>
      <c r="D155" s="88" t="s">
        <v>361</v>
      </c>
      <c r="E155" s="87">
        <v>0</v>
      </c>
      <c r="F155" s="87">
        <v>0</v>
      </c>
      <c r="G155" s="86">
        <v>6000000</v>
      </c>
    </row>
    <row r="156" spans="1:7" ht="15.75" thickBot="1" x14ac:dyDescent="0.3">
      <c r="A156" s="105" t="s">
        <v>797</v>
      </c>
      <c r="B156" s="104"/>
      <c r="C156" s="104" t="s">
        <v>796</v>
      </c>
      <c r="D156" s="104"/>
      <c r="E156" s="103">
        <v>10956000</v>
      </c>
      <c r="F156" s="103">
        <v>0</v>
      </c>
      <c r="G156" s="102">
        <v>0</v>
      </c>
    </row>
    <row r="157" spans="1:7" ht="25.5" outlineLevel="2" x14ac:dyDescent="0.25">
      <c r="A157" s="97" t="s">
        <v>795</v>
      </c>
      <c r="B157" s="96"/>
      <c r="C157" s="96" t="s">
        <v>794</v>
      </c>
      <c r="D157" s="96"/>
      <c r="E157" s="95">
        <v>956000</v>
      </c>
      <c r="F157" s="95">
        <v>0</v>
      </c>
      <c r="G157" s="94">
        <v>0</v>
      </c>
    </row>
    <row r="158" spans="1:7" ht="38.25" outlineLevel="3" x14ac:dyDescent="0.25">
      <c r="A158" s="93" t="s">
        <v>793</v>
      </c>
      <c r="B158" s="92"/>
      <c r="C158" s="92" t="s">
        <v>792</v>
      </c>
      <c r="D158" s="92"/>
      <c r="E158" s="91">
        <v>956000</v>
      </c>
      <c r="F158" s="91">
        <v>0</v>
      </c>
      <c r="G158" s="90">
        <v>0</v>
      </c>
    </row>
    <row r="159" spans="1:7" ht="25.5" outlineLevel="4" x14ac:dyDescent="0.25">
      <c r="A159" s="89" t="s">
        <v>322</v>
      </c>
      <c r="B159" s="88"/>
      <c r="C159" s="88" t="s">
        <v>792</v>
      </c>
      <c r="D159" s="88" t="s">
        <v>319</v>
      </c>
      <c r="E159" s="87">
        <v>956000</v>
      </c>
      <c r="F159" s="87">
        <v>0</v>
      </c>
      <c r="G159" s="86">
        <v>0</v>
      </c>
    </row>
    <row r="160" spans="1:7" outlineLevel="2" x14ac:dyDescent="0.25">
      <c r="A160" s="97" t="s">
        <v>791</v>
      </c>
      <c r="B160" s="96"/>
      <c r="C160" s="96" t="s">
        <v>790</v>
      </c>
      <c r="D160" s="96"/>
      <c r="E160" s="95">
        <v>10000000</v>
      </c>
      <c r="F160" s="95">
        <v>0</v>
      </c>
      <c r="G160" s="94">
        <v>0</v>
      </c>
    </row>
    <row r="161" spans="1:7" ht="38.25" outlineLevel="3" x14ac:dyDescent="0.25">
      <c r="A161" s="93" t="s">
        <v>789</v>
      </c>
      <c r="B161" s="92"/>
      <c r="C161" s="92" t="s">
        <v>788</v>
      </c>
      <c r="D161" s="92"/>
      <c r="E161" s="91">
        <v>5000000</v>
      </c>
      <c r="F161" s="91">
        <v>0</v>
      </c>
      <c r="G161" s="90">
        <v>0</v>
      </c>
    </row>
    <row r="162" spans="1:7" outlineLevel="4" x14ac:dyDescent="0.25">
      <c r="A162" s="89" t="s">
        <v>364</v>
      </c>
      <c r="B162" s="88"/>
      <c r="C162" s="88" t="s">
        <v>788</v>
      </c>
      <c r="D162" s="88" t="s">
        <v>361</v>
      </c>
      <c r="E162" s="87">
        <v>5000000</v>
      </c>
      <c r="F162" s="87">
        <v>0</v>
      </c>
      <c r="G162" s="86">
        <v>0</v>
      </c>
    </row>
    <row r="163" spans="1:7" ht="38.25" outlineLevel="3" x14ac:dyDescent="0.25">
      <c r="A163" s="93" t="s">
        <v>787</v>
      </c>
      <c r="B163" s="92"/>
      <c r="C163" s="92" t="s">
        <v>786</v>
      </c>
      <c r="D163" s="92"/>
      <c r="E163" s="91">
        <v>5000000</v>
      </c>
      <c r="F163" s="91">
        <v>0</v>
      </c>
      <c r="G163" s="90">
        <v>0</v>
      </c>
    </row>
    <row r="164" spans="1:7" outlineLevel="4" x14ac:dyDescent="0.25">
      <c r="A164" s="89" t="s">
        <v>364</v>
      </c>
      <c r="B164" s="88"/>
      <c r="C164" s="88" t="s">
        <v>786</v>
      </c>
      <c r="D164" s="88" t="s">
        <v>361</v>
      </c>
      <c r="E164" s="87">
        <v>5000000</v>
      </c>
      <c r="F164" s="87">
        <v>0</v>
      </c>
      <c r="G164" s="86">
        <v>0</v>
      </c>
    </row>
    <row r="165" spans="1:7" ht="15.75" thickBot="1" x14ac:dyDescent="0.3">
      <c r="A165" s="105" t="s">
        <v>785</v>
      </c>
      <c r="B165" s="104"/>
      <c r="C165" s="104" t="s">
        <v>784</v>
      </c>
      <c r="D165" s="104"/>
      <c r="E165" s="103">
        <v>44335394</v>
      </c>
      <c r="F165" s="103">
        <v>33434759.739999998</v>
      </c>
      <c r="G165" s="102">
        <v>30478374</v>
      </c>
    </row>
    <row r="166" spans="1:7" outlineLevel="2" x14ac:dyDescent="0.25">
      <c r="A166" s="97" t="s">
        <v>1081</v>
      </c>
      <c r="B166" s="96"/>
      <c r="C166" s="96" t="s">
        <v>1080</v>
      </c>
      <c r="D166" s="96"/>
      <c r="E166" s="95">
        <v>0</v>
      </c>
      <c r="F166" s="95">
        <v>2956385.74</v>
      </c>
      <c r="G166" s="94">
        <v>0</v>
      </c>
    </row>
    <row r="167" spans="1:7" outlineLevel="3" x14ac:dyDescent="0.25">
      <c r="A167" s="93" t="s">
        <v>1079</v>
      </c>
      <c r="B167" s="92"/>
      <c r="C167" s="92" t="s">
        <v>1078</v>
      </c>
      <c r="D167" s="92"/>
      <c r="E167" s="91">
        <v>0</v>
      </c>
      <c r="F167" s="91">
        <v>2956385.74</v>
      </c>
      <c r="G167" s="90">
        <v>0</v>
      </c>
    </row>
    <row r="168" spans="1:7" outlineLevel="4" x14ac:dyDescent="0.25">
      <c r="A168" s="89" t="s">
        <v>364</v>
      </c>
      <c r="B168" s="88"/>
      <c r="C168" s="88" t="s">
        <v>1078</v>
      </c>
      <c r="D168" s="88" t="s">
        <v>361</v>
      </c>
      <c r="E168" s="87">
        <v>0</v>
      </c>
      <c r="F168" s="87">
        <v>2956385.74</v>
      </c>
      <c r="G168" s="86">
        <v>0</v>
      </c>
    </row>
    <row r="169" spans="1:7" outlineLevel="2" x14ac:dyDescent="0.25">
      <c r="A169" s="97" t="s">
        <v>783</v>
      </c>
      <c r="B169" s="96"/>
      <c r="C169" s="96" t="s">
        <v>782</v>
      </c>
      <c r="D169" s="96"/>
      <c r="E169" s="95">
        <v>44335394</v>
      </c>
      <c r="F169" s="95">
        <v>30478374</v>
      </c>
      <c r="G169" s="94">
        <v>30478374</v>
      </c>
    </row>
    <row r="170" spans="1:7" outlineLevel="3" x14ac:dyDescent="0.25">
      <c r="A170" s="93" t="s">
        <v>781</v>
      </c>
      <c r="B170" s="92"/>
      <c r="C170" s="92" t="s">
        <v>780</v>
      </c>
      <c r="D170" s="92"/>
      <c r="E170" s="91">
        <v>33278374</v>
      </c>
      <c r="F170" s="91">
        <v>30478374</v>
      </c>
      <c r="G170" s="90">
        <v>30478374</v>
      </c>
    </row>
    <row r="171" spans="1:7" outlineLevel="4" x14ac:dyDescent="0.25">
      <c r="A171" s="89" t="s">
        <v>364</v>
      </c>
      <c r="B171" s="88"/>
      <c r="C171" s="88" t="s">
        <v>780</v>
      </c>
      <c r="D171" s="88" t="s">
        <v>361</v>
      </c>
      <c r="E171" s="87">
        <v>33278374</v>
      </c>
      <c r="F171" s="87">
        <v>30478374</v>
      </c>
      <c r="G171" s="86">
        <v>30478374</v>
      </c>
    </row>
    <row r="172" spans="1:7" ht="25.5" outlineLevel="3" x14ac:dyDescent="0.25">
      <c r="A172" s="93" t="s">
        <v>912</v>
      </c>
      <c r="B172" s="92"/>
      <c r="C172" s="92" t="s">
        <v>911</v>
      </c>
      <c r="D172" s="92"/>
      <c r="E172" s="91">
        <v>11057020</v>
      </c>
      <c r="F172" s="91">
        <v>0</v>
      </c>
      <c r="G172" s="90">
        <v>0</v>
      </c>
    </row>
    <row r="173" spans="1:7" outlineLevel="4" x14ac:dyDescent="0.25">
      <c r="A173" s="89" t="s">
        <v>308</v>
      </c>
      <c r="B173" s="88"/>
      <c r="C173" s="88" t="s">
        <v>911</v>
      </c>
      <c r="D173" s="88" t="s">
        <v>305</v>
      </c>
      <c r="E173" s="87">
        <v>11057020</v>
      </c>
      <c r="F173" s="87">
        <v>0</v>
      </c>
      <c r="G173" s="86">
        <v>0</v>
      </c>
    </row>
    <row r="174" spans="1:7" ht="15.75" thickBot="1" x14ac:dyDescent="0.3">
      <c r="A174" s="105" t="s">
        <v>1077</v>
      </c>
      <c r="B174" s="104"/>
      <c r="C174" s="104" t="s">
        <v>1076</v>
      </c>
      <c r="D174" s="104"/>
      <c r="E174" s="103">
        <v>19961587.370000001</v>
      </c>
      <c r="F174" s="103">
        <v>16315551.27</v>
      </c>
      <c r="G174" s="102">
        <v>16315551.27</v>
      </c>
    </row>
    <row r="175" spans="1:7" outlineLevel="2" x14ac:dyDescent="0.25">
      <c r="A175" s="97" t="s">
        <v>1075</v>
      </c>
      <c r="B175" s="96"/>
      <c r="C175" s="96" t="s">
        <v>1074</v>
      </c>
      <c r="D175" s="96"/>
      <c r="E175" s="95">
        <v>18530623.370000001</v>
      </c>
      <c r="F175" s="95">
        <v>14884587.27</v>
      </c>
      <c r="G175" s="94">
        <v>14884587.27</v>
      </c>
    </row>
    <row r="176" spans="1:7" outlineLevel="3" x14ac:dyDescent="0.25">
      <c r="A176" s="93" t="s">
        <v>1073</v>
      </c>
      <c r="B176" s="92"/>
      <c r="C176" s="92" t="s">
        <v>1072</v>
      </c>
      <c r="D176" s="92"/>
      <c r="E176" s="91">
        <v>11799674.26</v>
      </c>
      <c r="F176" s="91">
        <v>11799674.26</v>
      </c>
      <c r="G176" s="90">
        <v>11799674.26</v>
      </c>
    </row>
    <row r="177" spans="1:7" outlineLevel="4" x14ac:dyDescent="0.25">
      <c r="A177" s="89" t="s">
        <v>364</v>
      </c>
      <c r="B177" s="88"/>
      <c r="C177" s="88" t="s">
        <v>1072</v>
      </c>
      <c r="D177" s="88" t="s">
        <v>361</v>
      </c>
      <c r="E177" s="87">
        <v>11799674.26</v>
      </c>
      <c r="F177" s="87">
        <v>11799674.26</v>
      </c>
      <c r="G177" s="86">
        <v>11799674.26</v>
      </c>
    </row>
    <row r="178" spans="1:7" ht="25.5" outlineLevel="3" x14ac:dyDescent="0.25">
      <c r="A178" s="93" t="s">
        <v>1071</v>
      </c>
      <c r="B178" s="92"/>
      <c r="C178" s="92" t="s">
        <v>1070</v>
      </c>
      <c r="D178" s="92"/>
      <c r="E178" s="91">
        <v>847744</v>
      </c>
      <c r="F178" s="91">
        <v>847744</v>
      </c>
      <c r="G178" s="90">
        <v>847744</v>
      </c>
    </row>
    <row r="179" spans="1:7" outlineLevel="4" x14ac:dyDescent="0.25">
      <c r="A179" s="89" t="s">
        <v>364</v>
      </c>
      <c r="B179" s="88"/>
      <c r="C179" s="88" t="s">
        <v>1070</v>
      </c>
      <c r="D179" s="88" t="s">
        <v>361</v>
      </c>
      <c r="E179" s="87">
        <v>847744</v>
      </c>
      <c r="F179" s="87">
        <v>847744</v>
      </c>
      <c r="G179" s="86">
        <v>847744</v>
      </c>
    </row>
    <row r="180" spans="1:7" outlineLevel="3" x14ac:dyDescent="0.25">
      <c r="A180" s="93" t="s">
        <v>1069</v>
      </c>
      <c r="B180" s="92"/>
      <c r="C180" s="92" t="s">
        <v>1068</v>
      </c>
      <c r="D180" s="92"/>
      <c r="E180" s="91">
        <v>1901414.6</v>
      </c>
      <c r="F180" s="91">
        <v>1901414.6</v>
      </c>
      <c r="G180" s="90">
        <v>1901414.6</v>
      </c>
    </row>
    <row r="181" spans="1:7" outlineLevel="4" x14ac:dyDescent="0.25">
      <c r="A181" s="89" t="s">
        <v>364</v>
      </c>
      <c r="B181" s="88"/>
      <c r="C181" s="88" t="s">
        <v>1068</v>
      </c>
      <c r="D181" s="88" t="s">
        <v>361</v>
      </c>
      <c r="E181" s="87">
        <v>1901414.6</v>
      </c>
      <c r="F181" s="87">
        <v>1901414.6</v>
      </c>
      <c r="G181" s="86">
        <v>1901414.6</v>
      </c>
    </row>
    <row r="182" spans="1:7" ht="25.5" outlineLevel="3" x14ac:dyDescent="0.25">
      <c r="A182" s="93" t="s">
        <v>1067</v>
      </c>
      <c r="B182" s="92"/>
      <c r="C182" s="92" t="s">
        <v>1066</v>
      </c>
      <c r="D182" s="92"/>
      <c r="E182" s="91">
        <v>135754.41</v>
      </c>
      <c r="F182" s="91">
        <v>135754.41</v>
      </c>
      <c r="G182" s="90">
        <v>135754.41</v>
      </c>
    </row>
    <row r="183" spans="1:7" outlineLevel="4" x14ac:dyDescent="0.25">
      <c r="A183" s="89" t="s">
        <v>364</v>
      </c>
      <c r="B183" s="88"/>
      <c r="C183" s="88" t="s">
        <v>1066</v>
      </c>
      <c r="D183" s="88" t="s">
        <v>361</v>
      </c>
      <c r="E183" s="87">
        <v>115611.41</v>
      </c>
      <c r="F183" s="87">
        <v>115611.41</v>
      </c>
      <c r="G183" s="86">
        <v>115611.41</v>
      </c>
    </row>
    <row r="184" spans="1:7" outlineLevel="4" x14ac:dyDescent="0.25">
      <c r="A184" s="89" t="s">
        <v>308</v>
      </c>
      <c r="B184" s="88"/>
      <c r="C184" s="88" t="s">
        <v>1066</v>
      </c>
      <c r="D184" s="88" t="s">
        <v>305</v>
      </c>
      <c r="E184" s="87">
        <v>20143</v>
      </c>
      <c r="F184" s="87">
        <v>20143</v>
      </c>
      <c r="G184" s="86">
        <v>20143</v>
      </c>
    </row>
    <row r="185" spans="1:7" ht="25.5" outlineLevel="3" x14ac:dyDescent="0.25">
      <c r="A185" s="93" t="s">
        <v>1065</v>
      </c>
      <c r="B185" s="92"/>
      <c r="C185" s="92" t="s">
        <v>1064</v>
      </c>
      <c r="D185" s="92"/>
      <c r="E185" s="91">
        <v>1600000</v>
      </c>
      <c r="F185" s="91">
        <v>200000</v>
      </c>
      <c r="G185" s="90">
        <v>200000</v>
      </c>
    </row>
    <row r="186" spans="1:7" outlineLevel="4" x14ac:dyDescent="0.25">
      <c r="A186" s="89" t="s">
        <v>364</v>
      </c>
      <c r="B186" s="88"/>
      <c r="C186" s="88" t="s">
        <v>1064</v>
      </c>
      <c r="D186" s="88" t="s">
        <v>361</v>
      </c>
      <c r="E186" s="87">
        <v>1600000</v>
      </c>
      <c r="F186" s="87">
        <v>200000</v>
      </c>
      <c r="G186" s="86">
        <v>200000</v>
      </c>
    </row>
    <row r="187" spans="1:7" outlineLevel="3" x14ac:dyDescent="0.25">
      <c r="A187" s="93" t="s">
        <v>1063</v>
      </c>
      <c r="B187" s="92"/>
      <c r="C187" s="92" t="s">
        <v>1062</v>
      </c>
      <c r="D187" s="92"/>
      <c r="E187" s="91">
        <v>1746036.1</v>
      </c>
      <c r="F187" s="91">
        <v>0</v>
      </c>
      <c r="G187" s="90">
        <v>0</v>
      </c>
    </row>
    <row r="188" spans="1:7" outlineLevel="4" x14ac:dyDescent="0.25">
      <c r="A188" s="89" t="s">
        <v>364</v>
      </c>
      <c r="B188" s="88"/>
      <c r="C188" s="88" t="s">
        <v>1062</v>
      </c>
      <c r="D188" s="88" t="s">
        <v>361</v>
      </c>
      <c r="E188" s="87">
        <v>1746036.1</v>
      </c>
      <c r="F188" s="87">
        <v>0</v>
      </c>
      <c r="G188" s="86">
        <v>0</v>
      </c>
    </row>
    <row r="189" spans="1:7" ht="38.25" outlineLevel="3" x14ac:dyDescent="0.25">
      <c r="A189" s="93" t="s">
        <v>1061</v>
      </c>
      <c r="B189" s="92"/>
      <c r="C189" s="92" t="s">
        <v>1060</v>
      </c>
      <c r="D189" s="92"/>
      <c r="E189" s="91">
        <v>500000</v>
      </c>
      <c r="F189" s="91">
        <v>0</v>
      </c>
      <c r="G189" s="90">
        <v>0</v>
      </c>
    </row>
    <row r="190" spans="1:7" outlineLevel="4" x14ac:dyDescent="0.25">
      <c r="A190" s="89" t="s">
        <v>364</v>
      </c>
      <c r="B190" s="88"/>
      <c r="C190" s="88" t="s">
        <v>1060</v>
      </c>
      <c r="D190" s="88" t="s">
        <v>361</v>
      </c>
      <c r="E190" s="87">
        <v>500000</v>
      </c>
      <c r="F190" s="87">
        <v>0</v>
      </c>
      <c r="G190" s="86">
        <v>0</v>
      </c>
    </row>
    <row r="191" spans="1:7" ht="25.5" outlineLevel="2" x14ac:dyDescent="0.25">
      <c r="A191" s="97" t="s">
        <v>1059</v>
      </c>
      <c r="B191" s="96"/>
      <c r="C191" s="96" t="s">
        <v>1058</v>
      </c>
      <c r="D191" s="96"/>
      <c r="E191" s="95">
        <v>1430964</v>
      </c>
      <c r="F191" s="95">
        <v>1430964</v>
      </c>
      <c r="G191" s="94">
        <v>1430964</v>
      </c>
    </row>
    <row r="192" spans="1:7" ht="25.5" outlineLevel="3" x14ac:dyDescent="0.25">
      <c r="A192" s="93" t="s">
        <v>1057</v>
      </c>
      <c r="B192" s="92"/>
      <c r="C192" s="92" t="s">
        <v>1056</v>
      </c>
      <c r="D192" s="92"/>
      <c r="E192" s="91">
        <v>693964</v>
      </c>
      <c r="F192" s="91">
        <v>693964</v>
      </c>
      <c r="G192" s="90">
        <v>693964</v>
      </c>
    </row>
    <row r="193" spans="1:7" outlineLevel="4" x14ac:dyDescent="0.25">
      <c r="A193" s="89" t="s">
        <v>364</v>
      </c>
      <c r="B193" s="88"/>
      <c r="C193" s="88" t="s">
        <v>1056</v>
      </c>
      <c r="D193" s="88" t="s">
        <v>361</v>
      </c>
      <c r="E193" s="87">
        <v>693964</v>
      </c>
      <c r="F193" s="87">
        <v>693964</v>
      </c>
      <c r="G193" s="86">
        <v>693964</v>
      </c>
    </row>
    <row r="194" spans="1:7" ht="25.5" outlineLevel="3" x14ac:dyDescent="0.25">
      <c r="A194" s="93" t="s">
        <v>1055</v>
      </c>
      <c r="B194" s="92"/>
      <c r="C194" s="92" t="s">
        <v>1054</v>
      </c>
      <c r="D194" s="92"/>
      <c r="E194" s="91">
        <v>189000</v>
      </c>
      <c r="F194" s="91">
        <v>189000</v>
      </c>
      <c r="G194" s="90">
        <v>189000</v>
      </c>
    </row>
    <row r="195" spans="1:7" outlineLevel="4" x14ac:dyDescent="0.25">
      <c r="A195" s="89" t="s">
        <v>364</v>
      </c>
      <c r="B195" s="88"/>
      <c r="C195" s="88" t="s">
        <v>1054</v>
      </c>
      <c r="D195" s="88" t="s">
        <v>361</v>
      </c>
      <c r="E195" s="87">
        <v>189000</v>
      </c>
      <c r="F195" s="87">
        <v>189000</v>
      </c>
      <c r="G195" s="86">
        <v>189000</v>
      </c>
    </row>
    <row r="196" spans="1:7" ht="25.5" outlineLevel="3" x14ac:dyDescent="0.25">
      <c r="A196" s="93" t="s">
        <v>1053</v>
      </c>
      <c r="B196" s="92"/>
      <c r="C196" s="92" t="s">
        <v>1052</v>
      </c>
      <c r="D196" s="92"/>
      <c r="E196" s="91">
        <v>440000</v>
      </c>
      <c r="F196" s="91">
        <v>440000</v>
      </c>
      <c r="G196" s="90">
        <v>440000</v>
      </c>
    </row>
    <row r="197" spans="1:7" outlineLevel="4" x14ac:dyDescent="0.25">
      <c r="A197" s="89" t="s">
        <v>364</v>
      </c>
      <c r="B197" s="88"/>
      <c r="C197" s="88" t="s">
        <v>1052</v>
      </c>
      <c r="D197" s="88" t="s">
        <v>361</v>
      </c>
      <c r="E197" s="87">
        <v>440000</v>
      </c>
      <c r="F197" s="87">
        <v>440000</v>
      </c>
      <c r="G197" s="86">
        <v>440000</v>
      </c>
    </row>
    <row r="198" spans="1:7" ht="25.5" outlineLevel="3" x14ac:dyDescent="0.25">
      <c r="A198" s="93" t="s">
        <v>1051</v>
      </c>
      <c r="B198" s="92"/>
      <c r="C198" s="92" t="s">
        <v>1050</v>
      </c>
      <c r="D198" s="92"/>
      <c r="E198" s="91">
        <v>108000</v>
      </c>
      <c r="F198" s="91">
        <v>108000</v>
      </c>
      <c r="G198" s="90">
        <v>108000</v>
      </c>
    </row>
    <row r="199" spans="1:7" outlineLevel="4" x14ac:dyDescent="0.25">
      <c r="A199" s="89" t="s">
        <v>308</v>
      </c>
      <c r="B199" s="88"/>
      <c r="C199" s="88" t="s">
        <v>1050</v>
      </c>
      <c r="D199" s="88" t="s">
        <v>305</v>
      </c>
      <c r="E199" s="87">
        <v>108000</v>
      </c>
      <c r="F199" s="87">
        <v>108000</v>
      </c>
      <c r="G199" s="86">
        <v>108000</v>
      </c>
    </row>
    <row r="200" spans="1:7" ht="15.75" thickBot="1" x14ac:dyDescent="0.3">
      <c r="A200" s="105" t="s">
        <v>443</v>
      </c>
      <c r="B200" s="104"/>
      <c r="C200" s="104" t="s">
        <v>442</v>
      </c>
      <c r="D200" s="104"/>
      <c r="E200" s="103">
        <v>90626775.230000004</v>
      </c>
      <c r="F200" s="103">
        <v>102406380.87</v>
      </c>
      <c r="G200" s="102">
        <v>75565188.870000005</v>
      </c>
    </row>
    <row r="201" spans="1:7" outlineLevel="1" x14ac:dyDescent="0.25">
      <c r="A201" s="101" t="s">
        <v>441</v>
      </c>
      <c r="B201" s="100"/>
      <c r="C201" s="100" t="s">
        <v>440</v>
      </c>
      <c r="D201" s="100"/>
      <c r="E201" s="99">
        <v>22761777</v>
      </c>
      <c r="F201" s="99">
        <v>20080303</v>
      </c>
      <c r="G201" s="98">
        <v>12875647</v>
      </c>
    </row>
    <row r="202" spans="1:7" ht="25.5" outlineLevel="2" x14ac:dyDescent="0.25">
      <c r="A202" s="97" t="s">
        <v>439</v>
      </c>
      <c r="B202" s="96"/>
      <c r="C202" s="96" t="s">
        <v>438</v>
      </c>
      <c r="D202" s="96"/>
      <c r="E202" s="95">
        <v>19973000</v>
      </c>
      <c r="F202" s="95">
        <v>16768700</v>
      </c>
      <c r="G202" s="94">
        <v>9613200</v>
      </c>
    </row>
    <row r="203" spans="1:7" ht="38.25" outlineLevel="3" x14ac:dyDescent="0.25">
      <c r="A203" s="93" t="s">
        <v>437</v>
      </c>
      <c r="B203" s="92"/>
      <c r="C203" s="92" t="s">
        <v>435</v>
      </c>
      <c r="D203" s="92"/>
      <c r="E203" s="91">
        <v>19973000</v>
      </c>
      <c r="F203" s="91">
        <v>16768700</v>
      </c>
      <c r="G203" s="90">
        <v>9613200</v>
      </c>
    </row>
    <row r="204" spans="1:7" outlineLevel="4" x14ac:dyDescent="0.25">
      <c r="A204" s="89" t="s">
        <v>436</v>
      </c>
      <c r="B204" s="88"/>
      <c r="C204" s="88" t="s">
        <v>435</v>
      </c>
      <c r="D204" s="88" t="s">
        <v>434</v>
      </c>
      <c r="E204" s="87">
        <v>19973000</v>
      </c>
      <c r="F204" s="87">
        <v>16768700</v>
      </c>
      <c r="G204" s="86">
        <v>9613200</v>
      </c>
    </row>
    <row r="205" spans="1:7" ht="25.5" outlineLevel="2" x14ac:dyDescent="0.25">
      <c r="A205" s="97" t="s">
        <v>433</v>
      </c>
      <c r="B205" s="96"/>
      <c r="C205" s="96" t="s">
        <v>432</v>
      </c>
      <c r="D205" s="96"/>
      <c r="E205" s="95">
        <v>2788777</v>
      </c>
      <c r="F205" s="95">
        <v>3311603</v>
      </c>
      <c r="G205" s="94">
        <v>3262447</v>
      </c>
    </row>
    <row r="206" spans="1:7" ht="25.5" outlineLevel="3" x14ac:dyDescent="0.25">
      <c r="A206" s="93" t="s">
        <v>431</v>
      </c>
      <c r="B206" s="92"/>
      <c r="C206" s="92" t="s">
        <v>430</v>
      </c>
      <c r="D206" s="92"/>
      <c r="E206" s="91">
        <v>348597</v>
      </c>
      <c r="F206" s="91">
        <v>407135</v>
      </c>
      <c r="G206" s="90">
        <v>411527</v>
      </c>
    </row>
    <row r="207" spans="1:7" outlineLevel="4" x14ac:dyDescent="0.25">
      <c r="A207" s="89" t="s">
        <v>392</v>
      </c>
      <c r="B207" s="88"/>
      <c r="C207" s="88" t="s">
        <v>430</v>
      </c>
      <c r="D207" s="88" t="s">
        <v>390</v>
      </c>
      <c r="E207" s="87">
        <v>348597</v>
      </c>
      <c r="F207" s="87">
        <v>407135</v>
      </c>
      <c r="G207" s="86">
        <v>411527</v>
      </c>
    </row>
    <row r="208" spans="1:7" outlineLevel="3" x14ac:dyDescent="0.25">
      <c r="A208" s="93" t="s">
        <v>429</v>
      </c>
      <c r="B208" s="92"/>
      <c r="C208" s="92" t="s">
        <v>428</v>
      </c>
      <c r="D208" s="92"/>
      <c r="E208" s="91">
        <v>2440180</v>
      </c>
      <c r="F208" s="91">
        <v>2904468</v>
      </c>
      <c r="G208" s="90">
        <v>2850920</v>
      </c>
    </row>
    <row r="209" spans="1:7" outlineLevel="4" x14ac:dyDescent="0.25">
      <c r="A209" s="89" t="s">
        <v>392</v>
      </c>
      <c r="B209" s="88"/>
      <c r="C209" s="88" t="s">
        <v>428</v>
      </c>
      <c r="D209" s="88" t="s">
        <v>390</v>
      </c>
      <c r="E209" s="87">
        <v>2440180</v>
      </c>
      <c r="F209" s="87">
        <v>2904468</v>
      </c>
      <c r="G209" s="86">
        <v>2850920</v>
      </c>
    </row>
    <row r="210" spans="1:7" ht="25.5" outlineLevel="1" x14ac:dyDescent="0.25">
      <c r="A210" s="101" t="s">
        <v>879</v>
      </c>
      <c r="B210" s="100"/>
      <c r="C210" s="100" t="s">
        <v>878</v>
      </c>
      <c r="D210" s="100"/>
      <c r="E210" s="99">
        <v>67521598.230000004</v>
      </c>
      <c r="F210" s="99">
        <v>62346141.869999997</v>
      </c>
      <c r="G210" s="98">
        <v>62346141.869999997</v>
      </c>
    </row>
    <row r="211" spans="1:7" outlineLevel="2" x14ac:dyDescent="0.25">
      <c r="A211" s="97" t="s">
        <v>877</v>
      </c>
      <c r="B211" s="96"/>
      <c r="C211" s="96" t="s">
        <v>876</v>
      </c>
      <c r="D211" s="96"/>
      <c r="E211" s="95">
        <v>62346141.869999997</v>
      </c>
      <c r="F211" s="95">
        <v>62346141.869999997</v>
      </c>
      <c r="G211" s="94">
        <v>62346141.869999997</v>
      </c>
    </row>
    <row r="212" spans="1:7" outlineLevel="3" x14ac:dyDescent="0.25">
      <c r="A212" s="93" t="s">
        <v>875</v>
      </c>
      <c r="B212" s="92"/>
      <c r="C212" s="92" t="s">
        <v>874</v>
      </c>
      <c r="D212" s="92"/>
      <c r="E212" s="91">
        <v>33135767.550000001</v>
      </c>
      <c r="F212" s="91">
        <v>33135767.550000001</v>
      </c>
      <c r="G212" s="90">
        <v>33135767.550000001</v>
      </c>
    </row>
    <row r="213" spans="1:7" outlineLevel="4" x14ac:dyDescent="0.25">
      <c r="A213" s="89" t="s">
        <v>364</v>
      </c>
      <c r="B213" s="88"/>
      <c r="C213" s="88" t="s">
        <v>874</v>
      </c>
      <c r="D213" s="88" t="s">
        <v>361</v>
      </c>
      <c r="E213" s="87">
        <v>33104268.550000001</v>
      </c>
      <c r="F213" s="87">
        <v>33135767.550000001</v>
      </c>
      <c r="G213" s="86">
        <v>33135767.550000001</v>
      </c>
    </row>
    <row r="214" spans="1:7" outlineLevel="4" x14ac:dyDescent="0.25">
      <c r="A214" s="89" t="s">
        <v>308</v>
      </c>
      <c r="B214" s="88"/>
      <c r="C214" s="88" t="s">
        <v>874</v>
      </c>
      <c r="D214" s="88" t="s">
        <v>305</v>
      </c>
      <c r="E214" s="87">
        <v>31499</v>
      </c>
      <c r="F214" s="87">
        <v>0</v>
      </c>
      <c r="G214" s="86">
        <v>0</v>
      </c>
    </row>
    <row r="215" spans="1:7" ht="25.5" outlineLevel="3" x14ac:dyDescent="0.25">
      <c r="A215" s="93" t="s">
        <v>873</v>
      </c>
      <c r="B215" s="92"/>
      <c r="C215" s="92" t="s">
        <v>872</v>
      </c>
      <c r="D215" s="92"/>
      <c r="E215" s="91">
        <v>10127903</v>
      </c>
      <c r="F215" s="91">
        <v>10127903</v>
      </c>
      <c r="G215" s="90">
        <v>10127903</v>
      </c>
    </row>
    <row r="216" spans="1:7" outlineLevel="4" x14ac:dyDescent="0.25">
      <c r="A216" s="89" t="s">
        <v>364</v>
      </c>
      <c r="B216" s="88"/>
      <c r="C216" s="88" t="s">
        <v>872</v>
      </c>
      <c r="D216" s="88" t="s">
        <v>361</v>
      </c>
      <c r="E216" s="87">
        <v>10127903</v>
      </c>
      <c r="F216" s="87">
        <v>10127903</v>
      </c>
      <c r="G216" s="86">
        <v>10127903</v>
      </c>
    </row>
    <row r="217" spans="1:7" outlineLevel="3" x14ac:dyDescent="0.25">
      <c r="A217" s="93" t="s">
        <v>871</v>
      </c>
      <c r="B217" s="92"/>
      <c r="C217" s="92" t="s">
        <v>870</v>
      </c>
      <c r="D217" s="92"/>
      <c r="E217" s="91">
        <v>10820459.32</v>
      </c>
      <c r="F217" s="91">
        <v>10820459.32</v>
      </c>
      <c r="G217" s="90">
        <v>10820459.32</v>
      </c>
    </row>
    <row r="218" spans="1:7" outlineLevel="4" x14ac:dyDescent="0.25">
      <c r="A218" s="89" t="s">
        <v>364</v>
      </c>
      <c r="B218" s="88"/>
      <c r="C218" s="88" t="s">
        <v>870</v>
      </c>
      <c r="D218" s="88" t="s">
        <v>361</v>
      </c>
      <c r="E218" s="87">
        <v>10820459.32</v>
      </c>
      <c r="F218" s="87">
        <v>10820459.32</v>
      </c>
      <c r="G218" s="86">
        <v>10820459.32</v>
      </c>
    </row>
    <row r="219" spans="1:7" outlineLevel="3" x14ac:dyDescent="0.25">
      <c r="A219" s="93" t="s">
        <v>869</v>
      </c>
      <c r="B219" s="92"/>
      <c r="C219" s="92" t="s">
        <v>868</v>
      </c>
      <c r="D219" s="92"/>
      <c r="E219" s="91">
        <v>8262012</v>
      </c>
      <c r="F219" s="91">
        <v>8262012</v>
      </c>
      <c r="G219" s="90">
        <v>8262012</v>
      </c>
    </row>
    <row r="220" spans="1:7" outlineLevel="4" x14ac:dyDescent="0.25">
      <c r="A220" s="89" t="s">
        <v>364</v>
      </c>
      <c r="B220" s="88"/>
      <c r="C220" s="88" t="s">
        <v>868</v>
      </c>
      <c r="D220" s="88" t="s">
        <v>361</v>
      </c>
      <c r="E220" s="87">
        <v>8262012</v>
      </c>
      <c r="F220" s="87">
        <v>8262012</v>
      </c>
      <c r="G220" s="86">
        <v>8262012</v>
      </c>
    </row>
    <row r="221" spans="1:7" outlineLevel="2" x14ac:dyDescent="0.25">
      <c r="A221" s="97" t="s">
        <v>909</v>
      </c>
      <c r="B221" s="96"/>
      <c r="C221" s="96" t="s">
        <v>910</v>
      </c>
      <c r="D221" s="96"/>
      <c r="E221" s="95">
        <v>5175456.3600000003</v>
      </c>
      <c r="F221" s="95">
        <v>0</v>
      </c>
      <c r="G221" s="94">
        <v>0</v>
      </c>
    </row>
    <row r="222" spans="1:7" outlineLevel="3" x14ac:dyDescent="0.25">
      <c r="A222" s="93" t="s">
        <v>909</v>
      </c>
      <c r="B222" s="92"/>
      <c r="C222" s="92" t="s">
        <v>908</v>
      </c>
      <c r="D222" s="92"/>
      <c r="E222" s="91">
        <v>5175456.3600000003</v>
      </c>
      <c r="F222" s="91">
        <v>0</v>
      </c>
      <c r="G222" s="90">
        <v>0</v>
      </c>
    </row>
    <row r="223" spans="1:7" outlineLevel="4" x14ac:dyDescent="0.25">
      <c r="A223" s="89" t="s">
        <v>364</v>
      </c>
      <c r="B223" s="88"/>
      <c r="C223" s="88" t="s">
        <v>908</v>
      </c>
      <c r="D223" s="88" t="s">
        <v>361</v>
      </c>
      <c r="E223" s="87">
        <v>5175456.3600000003</v>
      </c>
      <c r="F223" s="87">
        <v>0</v>
      </c>
      <c r="G223" s="86">
        <v>0</v>
      </c>
    </row>
    <row r="224" spans="1:7" outlineLevel="1" x14ac:dyDescent="0.25">
      <c r="A224" s="101" t="s">
        <v>867</v>
      </c>
      <c r="B224" s="100"/>
      <c r="C224" s="100" t="s">
        <v>866</v>
      </c>
      <c r="D224" s="100"/>
      <c r="E224" s="99">
        <v>0</v>
      </c>
      <c r="F224" s="99">
        <v>19636536</v>
      </c>
      <c r="G224" s="98">
        <v>0</v>
      </c>
    </row>
    <row r="225" spans="1:7" outlineLevel="2" x14ac:dyDescent="0.25">
      <c r="A225" s="97" t="s">
        <v>865</v>
      </c>
      <c r="B225" s="96"/>
      <c r="C225" s="96" t="s">
        <v>864</v>
      </c>
      <c r="D225" s="96"/>
      <c r="E225" s="95">
        <v>0</v>
      </c>
      <c r="F225" s="95">
        <v>19636536</v>
      </c>
      <c r="G225" s="94">
        <v>0</v>
      </c>
    </row>
    <row r="226" spans="1:7" ht="25.5" outlineLevel="3" x14ac:dyDescent="0.25">
      <c r="A226" s="93" t="s">
        <v>863</v>
      </c>
      <c r="B226" s="92"/>
      <c r="C226" s="92" t="s">
        <v>861</v>
      </c>
      <c r="D226" s="92"/>
      <c r="E226" s="91">
        <v>0</v>
      </c>
      <c r="F226" s="91">
        <v>19636536</v>
      </c>
      <c r="G226" s="90">
        <v>0</v>
      </c>
    </row>
    <row r="227" spans="1:7" outlineLevel="4" x14ac:dyDescent="0.25">
      <c r="A227" s="89" t="s">
        <v>364</v>
      </c>
      <c r="B227" s="88"/>
      <c r="C227" s="88" t="s">
        <v>861</v>
      </c>
      <c r="D227" s="88" t="s">
        <v>361</v>
      </c>
      <c r="E227" s="87">
        <v>0</v>
      </c>
      <c r="F227" s="87">
        <v>19636536</v>
      </c>
      <c r="G227" s="86">
        <v>0</v>
      </c>
    </row>
    <row r="228" spans="1:7" ht="25.5" outlineLevel="1" x14ac:dyDescent="0.25">
      <c r="A228" s="101" t="s">
        <v>457</v>
      </c>
      <c r="B228" s="100"/>
      <c r="C228" s="100" t="s">
        <v>456</v>
      </c>
      <c r="D228" s="100"/>
      <c r="E228" s="99">
        <v>343400</v>
      </c>
      <c r="F228" s="99">
        <v>343400</v>
      </c>
      <c r="G228" s="98">
        <v>343400</v>
      </c>
    </row>
    <row r="229" spans="1:7" ht="25.5" outlineLevel="2" x14ac:dyDescent="0.25">
      <c r="A229" s="97" t="s">
        <v>455</v>
      </c>
      <c r="B229" s="96"/>
      <c r="C229" s="96" t="s">
        <v>454</v>
      </c>
      <c r="D229" s="96"/>
      <c r="E229" s="95">
        <v>343400</v>
      </c>
      <c r="F229" s="95">
        <v>343400</v>
      </c>
      <c r="G229" s="94">
        <v>343400</v>
      </c>
    </row>
    <row r="230" spans="1:7" ht="38.25" outlineLevel="3" x14ac:dyDescent="0.25">
      <c r="A230" s="93" t="s">
        <v>453</v>
      </c>
      <c r="B230" s="92"/>
      <c r="C230" s="92" t="s">
        <v>452</v>
      </c>
      <c r="D230" s="92"/>
      <c r="E230" s="91">
        <v>343400</v>
      </c>
      <c r="F230" s="91">
        <v>343400</v>
      </c>
      <c r="G230" s="90">
        <v>343400</v>
      </c>
    </row>
    <row r="231" spans="1:7" outlineLevel="4" x14ac:dyDescent="0.25">
      <c r="A231" s="89" t="s">
        <v>392</v>
      </c>
      <c r="B231" s="88"/>
      <c r="C231" s="88" t="s">
        <v>452</v>
      </c>
      <c r="D231" s="88" t="s">
        <v>390</v>
      </c>
      <c r="E231" s="87">
        <v>343400</v>
      </c>
      <c r="F231" s="87">
        <v>343400</v>
      </c>
      <c r="G231" s="86">
        <v>343400</v>
      </c>
    </row>
    <row r="232" spans="1:7" ht="15.75" thickBot="1" x14ac:dyDescent="0.3">
      <c r="A232" s="105" t="s">
        <v>405</v>
      </c>
      <c r="B232" s="104"/>
      <c r="C232" s="104" t="s">
        <v>404</v>
      </c>
      <c r="D232" s="104"/>
      <c r="E232" s="103">
        <v>15965262.18</v>
      </c>
      <c r="F232" s="103">
        <v>14965262.18</v>
      </c>
      <c r="G232" s="102">
        <v>14965262.18</v>
      </c>
    </row>
    <row r="233" spans="1:7" ht="25.5" outlineLevel="2" x14ac:dyDescent="0.25">
      <c r="A233" s="97" t="s">
        <v>427</v>
      </c>
      <c r="B233" s="96"/>
      <c r="C233" s="96" t="s">
        <v>426</v>
      </c>
      <c r="D233" s="96"/>
      <c r="E233" s="95">
        <v>1822700</v>
      </c>
      <c r="F233" s="95">
        <v>1822700</v>
      </c>
      <c r="G233" s="94">
        <v>1822700</v>
      </c>
    </row>
    <row r="234" spans="1:7" ht="63.75" outlineLevel="3" x14ac:dyDescent="0.25">
      <c r="A234" s="93" t="s">
        <v>425</v>
      </c>
      <c r="B234" s="92"/>
      <c r="C234" s="92" t="s">
        <v>424</v>
      </c>
      <c r="D234" s="92"/>
      <c r="E234" s="91">
        <v>1822700</v>
      </c>
      <c r="F234" s="91">
        <v>1822700</v>
      </c>
      <c r="G234" s="90">
        <v>1822700</v>
      </c>
    </row>
    <row r="235" spans="1:7" outlineLevel="4" x14ac:dyDescent="0.25">
      <c r="A235" s="89" t="s">
        <v>392</v>
      </c>
      <c r="B235" s="88"/>
      <c r="C235" s="88" t="s">
        <v>424</v>
      </c>
      <c r="D235" s="88" t="s">
        <v>390</v>
      </c>
      <c r="E235" s="87">
        <v>1822700</v>
      </c>
      <c r="F235" s="87">
        <v>1822700</v>
      </c>
      <c r="G235" s="86">
        <v>1822700</v>
      </c>
    </row>
    <row r="236" spans="1:7" ht="25.5" outlineLevel="2" x14ac:dyDescent="0.25">
      <c r="A236" s="97" t="s">
        <v>403</v>
      </c>
      <c r="B236" s="96"/>
      <c r="C236" s="96" t="s">
        <v>402</v>
      </c>
      <c r="D236" s="96"/>
      <c r="E236" s="95">
        <v>14142562.18</v>
      </c>
      <c r="F236" s="95">
        <v>13142562.18</v>
      </c>
      <c r="G236" s="94">
        <v>13142562.18</v>
      </c>
    </row>
    <row r="237" spans="1:7" ht="89.25" outlineLevel="3" x14ac:dyDescent="0.25">
      <c r="A237" s="93" t="s">
        <v>451</v>
      </c>
      <c r="B237" s="92"/>
      <c r="C237" s="92" t="s">
        <v>450</v>
      </c>
      <c r="D237" s="92"/>
      <c r="E237" s="91">
        <v>2419300</v>
      </c>
      <c r="F237" s="91">
        <v>2419300</v>
      </c>
      <c r="G237" s="90">
        <v>2419300</v>
      </c>
    </row>
    <row r="238" spans="1:7" outlineLevel="4" x14ac:dyDescent="0.25">
      <c r="A238" s="89" t="s">
        <v>364</v>
      </c>
      <c r="B238" s="88"/>
      <c r="C238" s="88" t="s">
        <v>450</v>
      </c>
      <c r="D238" s="88" t="s">
        <v>361</v>
      </c>
      <c r="E238" s="87">
        <v>179207.4</v>
      </c>
      <c r="F238" s="87">
        <v>179207.4</v>
      </c>
      <c r="G238" s="86">
        <v>179207.4</v>
      </c>
    </row>
    <row r="239" spans="1:7" outlineLevel="4" x14ac:dyDescent="0.25">
      <c r="A239" s="89" t="s">
        <v>392</v>
      </c>
      <c r="B239" s="88"/>
      <c r="C239" s="88" t="s">
        <v>450</v>
      </c>
      <c r="D239" s="88" t="s">
        <v>390</v>
      </c>
      <c r="E239" s="87">
        <v>2240092.6</v>
      </c>
      <c r="F239" s="87">
        <v>2240092.6</v>
      </c>
      <c r="G239" s="86">
        <v>2240092.6</v>
      </c>
    </row>
    <row r="240" spans="1:7" ht="25.5" outlineLevel="3" x14ac:dyDescent="0.25">
      <c r="A240" s="93" t="s">
        <v>449</v>
      </c>
      <c r="B240" s="92"/>
      <c r="C240" s="92" t="s">
        <v>448</v>
      </c>
      <c r="D240" s="92"/>
      <c r="E240" s="91">
        <v>4263000</v>
      </c>
      <c r="F240" s="91">
        <v>4263000</v>
      </c>
      <c r="G240" s="90">
        <v>4263000</v>
      </c>
    </row>
    <row r="241" spans="1:7" outlineLevel="4" x14ac:dyDescent="0.25">
      <c r="A241" s="89" t="s">
        <v>364</v>
      </c>
      <c r="B241" s="88"/>
      <c r="C241" s="88" t="s">
        <v>448</v>
      </c>
      <c r="D241" s="88" t="s">
        <v>361</v>
      </c>
      <c r="E241" s="87">
        <v>63000</v>
      </c>
      <c r="F241" s="87">
        <v>63000</v>
      </c>
      <c r="G241" s="86">
        <v>63000</v>
      </c>
    </row>
    <row r="242" spans="1:7" outlineLevel="4" x14ac:dyDescent="0.25">
      <c r="A242" s="89" t="s">
        <v>392</v>
      </c>
      <c r="B242" s="88"/>
      <c r="C242" s="88" t="s">
        <v>448</v>
      </c>
      <c r="D242" s="88" t="s">
        <v>390</v>
      </c>
      <c r="E242" s="87">
        <v>4200000</v>
      </c>
      <c r="F242" s="87">
        <v>4200000</v>
      </c>
      <c r="G242" s="86">
        <v>4200000</v>
      </c>
    </row>
    <row r="243" spans="1:7" ht="38.25" outlineLevel="3" x14ac:dyDescent="0.25">
      <c r="A243" s="93" t="s">
        <v>401</v>
      </c>
      <c r="B243" s="92"/>
      <c r="C243" s="92" t="s">
        <v>400</v>
      </c>
      <c r="D243" s="92"/>
      <c r="E243" s="91">
        <v>129500</v>
      </c>
      <c r="F243" s="91">
        <v>129500</v>
      </c>
      <c r="G243" s="90">
        <v>129500</v>
      </c>
    </row>
    <row r="244" spans="1:7" outlineLevel="4" x14ac:dyDescent="0.25">
      <c r="A244" s="89" t="s">
        <v>392</v>
      </c>
      <c r="B244" s="88"/>
      <c r="C244" s="88" t="s">
        <v>400</v>
      </c>
      <c r="D244" s="88" t="s">
        <v>390</v>
      </c>
      <c r="E244" s="87">
        <v>129500</v>
      </c>
      <c r="F244" s="87">
        <v>129500</v>
      </c>
      <c r="G244" s="86">
        <v>129500</v>
      </c>
    </row>
    <row r="245" spans="1:7" ht="25.5" outlineLevel="3" x14ac:dyDescent="0.25">
      <c r="A245" s="93" t="s">
        <v>399</v>
      </c>
      <c r="B245" s="92"/>
      <c r="C245" s="92" t="s">
        <v>398</v>
      </c>
      <c r="D245" s="92"/>
      <c r="E245" s="91">
        <v>2550840</v>
      </c>
      <c r="F245" s="91">
        <v>2550840</v>
      </c>
      <c r="G245" s="90">
        <v>2550840</v>
      </c>
    </row>
    <row r="246" spans="1:7" outlineLevel="4" x14ac:dyDescent="0.25">
      <c r="A246" s="89" t="s">
        <v>392</v>
      </c>
      <c r="B246" s="88"/>
      <c r="C246" s="88" t="s">
        <v>398</v>
      </c>
      <c r="D246" s="88" t="s">
        <v>390</v>
      </c>
      <c r="E246" s="87">
        <v>2550840</v>
      </c>
      <c r="F246" s="87">
        <v>2550840</v>
      </c>
      <c r="G246" s="86">
        <v>2550840</v>
      </c>
    </row>
    <row r="247" spans="1:7" ht="63.75" outlineLevel="3" x14ac:dyDescent="0.25">
      <c r="A247" s="93" t="s">
        <v>397</v>
      </c>
      <c r="B247" s="92"/>
      <c r="C247" s="92" t="s">
        <v>396</v>
      </c>
      <c r="D247" s="92"/>
      <c r="E247" s="91">
        <v>2544922.1800000002</v>
      </c>
      <c r="F247" s="91">
        <v>2544922.1800000002</v>
      </c>
      <c r="G247" s="90">
        <v>2544922.1800000002</v>
      </c>
    </row>
    <row r="248" spans="1:7" outlineLevel="4" x14ac:dyDescent="0.25">
      <c r="A248" s="89" t="s">
        <v>392</v>
      </c>
      <c r="B248" s="88"/>
      <c r="C248" s="88" t="s">
        <v>396</v>
      </c>
      <c r="D248" s="88" t="s">
        <v>390</v>
      </c>
      <c r="E248" s="87">
        <v>2544922.1800000002</v>
      </c>
      <c r="F248" s="87">
        <v>2544922.1800000002</v>
      </c>
      <c r="G248" s="86">
        <v>2544922.1800000002</v>
      </c>
    </row>
    <row r="249" spans="1:7" outlineLevel="3" x14ac:dyDescent="0.25">
      <c r="A249" s="93" t="s">
        <v>395</v>
      </c>
      <c r="B249" s="92"/>
      <c r="C249" s="92" t="s">
        <v>394</v>
      </c>
      <c r="D249" s="92"/>
      <c r="E249" s="91">
        <v>1035000</v>
      </c>
      <c r="F249" s="91">
        <v>1035000</v>
      </c>
      <c r="G249" s="90">
        <v>1035000</v>
      </c>
    </row>
    <row r="250" spans="1:7" outlineLevel="4" x14ac:dyDescent="0.25">
      <c r="A250" s="89" t="s">
        <v>392</v>
      </c>
      <c r="B250" s="88"/>
      <c r="C250" s="88" t="s">
        <v>394</v>
      </c>
      <c r="D250" s="88" t="s">
        <v>390</v>
      </c>
      <c r="E250" s="87">
        <v>1035000</v>
      </c>
      <c r="F250" s="87">
        <v>1035000</v>
      </c>
      <c r="G250" s="86">
        <v>1035000</v>
      </c>
    </row>
    <row r="251" spans="1:7" ht="51" outlineLevel="3" x14ac:dyDescent="0.25">
      <c r="A251" s="93" t="s">
        <v>393</v>
      </c>
      <c r="B251" s="92"/>
      <c r="C251" s="92" t="s">
        <v>391</v>
      </c>
      <c r="D251" s="92"/>
      <c r="E251" s="91">
        <v>200000</v>
      </c>
      <c r="F251" s="91">
        <v>200000</v>
      </c>
      <c r="G251" s="90">
        <v>200000</v>
      </c>
    </row>
    <row r="252" spans="1:7" outlineLevel="4" x14ac:dyDescent="0.25">
      <c r="A252" s="89" t="s">
        <v>392</v>
      </c>
      <c r="B252" s="88"/>
      <c r="C252" s="88" t="s">
        <v>391</v>
      </c>
      <c r="D252" s="88" t="s">
        <v>390</v>
      </c>
      <c r="E252" s="87">
        <v>200000</v>
      </c>
      <c r="F252" s="87">
        <v>200000</v>
      </c>
      <c r="G252" s="86">
        <v>200000</v>
      </c>
    </row>
    <row r="253" spans="1:7" ht="25.5" outlineLevel="3" x14ac:dyDescent="0.25">
      <c r="A253" s="93" t="s">
        <v>447</v>
      </c>
      <c r="B253" s="92"/>
      <c r="C253" s="92" t="s">
        <v>445</v>
      </c>
      <c r="D253" s="92"/>
      <c r="E253" s="91">
        <v>1000000</v>
      </c>
      <c r="F253" s="91">
        <v>0</v>
      </c>
      <c r="G253" s="90">
        <v>0</v>
      </c>
    </row>
    <row r="254" spans="1:7" outlineLevel="4" x14ac:dyDescent="0.25">
      <c r="A254" s="89" t="s">
        <v>392</v>
      </c>
      <c r="B254" s="88"/>
      <c r="C254" s="88" t="s">
        <v>445</v>
      </c>
      <c r="D254" s="88" t="s">
        <v>390</v>
      </c>
      <c r="E254" s="87">
        <v>1000000</v>
      </c>
      <c r="F254" s="87">
        <v>0</v>
      </c>
      <c r="G254" s="86">
        <v>0</v>
      </c>
    </row>
    <row r="255" spans="1:7" ht="15.75" thickBot="1" x14ac:dyDescent="0.3">
      <c r="A255" s="105" t="s">
        <v>423</v>
      </c>
      <c r="B255" s="104"/>
      <c r="C255" s="104" t="s">
        <v>422</v>
      </c>
      <c r="D255" s="104"/>
      <c r="E255" s="103">
        <v>1510667952.4400001</v>
      </c>
      <c r="F255" s="103">
        <v>1604929707.3800001</v>
      </c>
      <c r="G255" s="102">
        <v>1503785752.0999999</v>
      </c>
    </row>
    <row r="256" spans="1:7" outlineLevel="1" x14ac:dyDescent="0.25">
      <c r="A256" s="101" t="s">
        <v>576</v>
      </c>
      <c r="B256" s="100"/>
      <c r="C256" s="100" t="s">
        <v>575</v>
      </c>
      <c r="D256" s="100"/>
      <c r="E256" s="99">
        <v>17652512.760000002</v>
      </c>
      <c r="F256" s="99">
        <v>16161771.66</v>
      </c>
      <c r="G256" s="98">
        <v>16161771.66</v>
      </c>
    </row>
    <row r="257" spans="1:7" outlineLevel="2" x14ac:dyDescent="0.25">
      <c r="A257" s="97" t="s">
        <v>724</v>
      </c>
      <c r="B257" s="96"/>
      <c r="C257" s="96" t="s">
        <v>723</v>
      </c>
      <c r="D257" s="96"/>
      <c r="E257" s="95">
        <v>411000</v>
      </c>
      <c r="F257" s="95">
        <v>411000</v>
      </c>
      <c r="G257" s="94">
        <v>411000</v>
      </c>
    </row>
    <row r="258" spans="1:7" ht="25.5" outlineLevel="3" x14ac:dyDescent="0.25">
      <c r="A258" s="93" t="s">
        <v>722</v>
      </c>
      <c r="B258" s="92"/>
      <c r="C258" s="92" t="s">
        <v>721</v>
      </c>
      <c r="D258" s="92"/>
      <c r="E258" s="91">
        <v>411000</v>
      </c>
      <c r="F258" s="91">
        <v>411000</v>
      </c>
      <c r="G258" s="90">
        <v>411000</v>
      </c>
    </row>
    <row r="259" spans="1:7" outlineLevel="4" x14ac:dyDescent="0.25">
      <c r="A259" s="89" t="s">
        <v>364</v>
      </c>
      <c r="B259" s="88"/>
      <c r="C259" s="88" t="s">
        <v>721</v>
      </c>
      <c r="D259" s="88" t="s">
        <v>361</v>
      </c>
      <c r="E259" s="87">
        <v>411000</v>
      </c>
      <c r="F259" s="87">
        <v>411000</v>
      </c>
      <c r="G259" s="86">
        <v>411000</v>
      </c>
    </row>
    <row r="260" spans="1:7" outlineLevel="2" x14ac:dyDescent="0.25">
      <c r="A260" s="97" t="s">
        <v>574</v>
      </c>
      <c r="B260" s="96"/>
      <c r="C260" s="96" t="s">
        <v>573</v>
      </c>
      <c r="D260" s="96"/>
      <c r="E260" s="95">
        <v>6633166.0899999999</v>
      </c>
      <c r="F260" s="95">
        <v>6633166.0899999999</v>
      </c>
      <c r="G260" s="94">
        <v>6633166.0899999999</v>
      </c>
    </row>
    <row r="261" spans="1:7" outlineLevel="3" x14ac:dyDescent="0.25">
      <c r="A261" s="93" t="s">
        <v>658</v>
      </c>
      <c r="B261" s="92"/>
      <c r="C261" s="92" t="s">
        <v>657</v>
      </c>
      <c r="D261" s="92"/>
      <c r="E261" s="91">
        <v>187166.09</v>
      </c>
      <c r="F261" s="91">
        <v>187166.09</v>
      </c>
      <c r="G261" s="90">
        <v>187166.09</v>
      </c>
    </row>
    <row r="262" spans="1:7" ht="25.5" outlineLevel="4" x14ac:dyDescent="0.25">
      <c r="A262" s="89" t="s">
        <v>322</v>
      </c>
      <c r="B262" s="88"/>
      <c r="C262" s="88" t="s">
        <v>657</v>
      </c>
      <c r="D262" s="88" t="s">
        <v>319</v>
      </c>
      <c r="E262" s="87">
        <v>187166.09</v>
      </c>
      <c r="F262" s="87">
        <v>187166.09</v>
      </c>
      <c r="G262" s="86">
        <v>187166.09</v>
      </c>
    </row>
    <row r="263" spans="1:7" ht="25.5" outlineLevel="3" x14ac:dyDescent="0.25">
      <c r="A263" s="93" t="s">
        <v>572</v>
      </c>
      <c r="B263" s="92"/>
      <c r="C263" s="92" t="s">
        <v>571</v>
      </c>
      <c r="D263" s="92"/>
      <c r="E263" s="91">
        <v>3223000</v>
      </c>
      <c r="F263" s="91">
        <v>3223000</v>
      </c>
      <c r="G263" s="90">
        <v>3223000</v>
      </c>
    </row>
    <row r="264" spans="1:7" ht="25.5" outlineLevel="4" x14ac:dyDescent="0.25">
      <c r="A264" s="89" t="s">
        <v>322</v>
      </c>
      <c r="B264" s="88"/>
      <c r="C264" s="88" t="s">
        <v>571</v>
      </c>
      <c r="D264" s="88" t="s">
        <v>319</v>
      </c>
      <c r="E264" s="87">
        <v>3223000</v>
      </c>
      <c r="F264" s="87">
        <v>3223000</v>
      </c>
      <c r="G264" s="86">
        <v>3223000</v>
      </c>
    </row>
    <row r="265" spans="1:7" ht="25.5" outlineLevel="3" x14ac:dyDescent="0.25">
      <c r="A265" s="93" t="s">
        <v>570</v>
      </c>
      <c r="B265" s="92"/>
      <c r="C265" s="92" t="s">
        <v>569</v>
      </c>
      <c r="D265" s="92"/>
      <c r="E265" s="91">
        <v>3223000</v>
      </c>
      <c r="F265" s="91">
        <v>3223000</v>
      </c>
      <c r="G265" s="90">
        <v>3223000</v>
      </c>
    </row>
    <row r="266" spans="1:7" ht="25.5" outlineLevel="4" x14ac:dyDescent="0.25">
      <c r="A266" s="89" t="s">
        <v>322</v>
      </c>
      <c r="B266" s="88"/>
      <c r="C266" s="88" t="s">
        <v>569</v>
      </c>
      <c r="D266" s="88" t="s">
        <v>319</v>
      </c>
      <c r="E266" s="87">
        <v>3223000</v>
      </c>
      <c r="F266" s="87">
        <v>3223000</v>
      </c>
      <c r="G266" s="86">
        <v>3223000</v>
      </c>
    </row>
    <row r="267" spans="1:7" outlineLevel="2" x14ac:dyDescent="0.25">
      <c r="A267" s="97" t="s">
        <v>568</v>
      </c>
      <c r="B267" s="96"/>
      <c r="C267" s="96" t="s">
        <v>567</v>
      </c>
      <c r="D267" s="96"/>
      <c r="E267" s="95">
        <v>3743935</v>
      </c>
      <c r="F267" s="95">
        <v>3743935</v>
      </c>
      <c r="G267" s="94">
        <v>3743935</v>
      </c>
    </row>
    <row r="268" spans="1:7" outlineLevel="3" x14ac:dyDescent="0.25">
      <c r="A268" s="93" t="s">
        <v>566</v>
      </c>
      <c r="B268" s="92"/>
      <c r="C268" s="92" t="s">
        <v>565</v>
      </c>
      <c r="D268" s="92"/>
      <c r="E268" s="91">
        <v>3743935</v>
      </c>
      <c r="F268" s="91">
        <v>3743935</v>
      </c>
      <c r="G268" s="90">
        <v>3743935</v>
      </c>
    </row>
    <row r="269" spans="1:7" ht="25.5" outlineLevel="4" x14ac:dyDescent="0.25">
      <c r="A269" s="89" t="s">
        <v>322</v>
      </c>
      <c r="B269" s="88"/>
      <c r="C269" s="88" t="s">
        <v>565</v>
      </c>
      <c r="D269" s="88" t="s">
        <v>319</v>
      </c>
      <c r="E269" s="87">
        <v>3743935</v>
      </c>
      <c r="F269" s="87">
        <v>3743935</v>
      </c>
      <c r="G269" s="86">
        <v>3743935</v>
      </c>
    </row>
    <row r="270" spans="1:7" outlineLevel="2" x14ac:dyDescent="0.25">
      <c r="A270" s="97" t="s">
        <v>564</v>
      </c>
      <c r="B270" s="96"/>
      <c r="C270" s="96" t="s">
        <v>563</v>
      </c>
      <c r="D270" s="96"/>
      <c r="E270" s="95">
        <v>2303976.7000000002</v>
      </c>
      <c r="F270" s="95">
        <v>813235.6</v>
      </c>
      <c r="G270" s="94">
        <v>813235.6</v>
      </c>
    </row>
    <row r="271" spans="1:7" outlineLevel="3" x14ac:dyDescent="0.25">
      <c r="A271" s="93" t="s">
        <v>655</v>
      </c>
      <c r="B271" s="92"/>
      <c r="C271" s="92" t="s">
        <v>656</v>
      </c>
      <c r="D271" s="92"/>
      <c r="E271" s="91">
        <v>74355.14</v>
      </c>
      <c r="F271" s="91">
        <v>0</v>
      </c>
      <c r="G271" s="90">
        <v>0</v>
      </c>
    </row>
    <row r="272" spans="1:7" outlineLevel="4" x14ac:dyDescent="0.25">
      <c r="A272" s="89" t="s">
        <v>364</v>
      </c>
      <c r="B272" s="88"/>
      <c r="C272" s="88" t="s">
        <v>656</v>
      </c>
      <c r="D272" s="88" t="s">
        <v>361</v>
      </c>
      <c r="E272" s="87">
        <v>74355.14</v>
      </c>
      <c r="F272" s="87">
        <v>0</v>
      </c>
      <c r="G272" s="86">
        <v>0</v>
      </c>
    </row>
    <row r="273" spans="1:7" outlineLevel="3" x14ac:dyDescent="0.25">
      <c r="A273" s="93" t="s">
        <v>562</v>
      </c>
      <c r="B273" s="92"/>
      <c r="C273" s="92" t="s">
        <v>561</v>
      </c>
      <c r="D273" s="92"/>
      <c r="E273" s="91">
        <v>193506.4</v>
      </c>
      <c r="F273" s="91">
        <v>166000</v>
      </c>
      <c r="G273" s="90">
        <v>166000</v>
      </c>
    </row>
    <row r="274" spans="1:7" outlineLevel="4" x14ac:dyDescent="0.25">
      <c r="A274" s="89" t="s">
        <v>364</v>
      </c>
      <c r="B274" s="88"/>
      <c r="C274" s="88" t="s">
        <v>561</v>
      </c>
      <c r="D274" s="88" t="s">
        <v>361</v>
      </c>
      <c r="E274" s="87">
        <v>27506.400000000001</v>
      </c>
      <c r="F274" s="87">
        <v>0</v>
      </c>
      <c r="G274" s="86">
        <v>0</v>
      </c>
    </row>
    <row r="275" spans="1:7" outlineLevel="4" x14ac:dyDescent="0.25">
      <c r="A275" s="89" t="s">
        <v>392</v>
      </c>
      <c r="B275" s="88"/>
      <c r="C275" s="88" t="s">
        <v>561</v>
      </c>
      <c r="D275" s="88" t="s">
        <v>390</v>
      </c>
      <c r="E275" s="87">
        <v>166000</v>
      </c>
      <c r="F275" s="87">
        <v>166000</v>
      </c>
      <c r="G275" s="86">
        <v>166000</v>
      </c>
    </row>
    <row r="276" spans="1:7" outlineLevel="3" x14ac:dyDescent="0.25">
      <c r="A276" s="93" t="s">
        <v>560</v>
      </c>
      <c r="B276" s="92"/>
      <c r="C276" s="92" t="s">
        <v>559</v>
      </c>
      <c r="D276" s="92"/>
      <c r="E276" s="91">
        <v>1155780</v>
      </c>
      <c r="F276" s="91">
        <v>120000</v>
      </c>
      <c r="G276" s="90">
        <v>120000</v>
      </c>
    </row>
    <row r="277" spans="1:7" outlineLevel="4" x14ac:dyDescent="0.25">
      <c r="A277" s="89" t="s">
        <v>364</v>
      </c>
      <c r="B277" s="88"/>
      <c r="C277" s="88" t="s">
        <v>559</v>
      </c>
      <c r="D277" s="88" t="s">
        <v>361</v>
      </c>
      <c r="E277" s="87">
        <v>271350</v>
      </c>
      <c r="F277" s="87">
        <v>120000</v>
      </c>
      <c r="G277" s="86">
        <v>120000</v>
      </c>
    </row>
    <row r="278" spans="1:7" ht="25.5" outlineLevel="4" x14ac:dyDescent="0.25">
      <c r="A278" s="89" t="s">
        <v>322</v>
      </c>
      <c r="B278" s="88"/>
      <c r="C278" s="88" t="s">
        <v>559</v>
      </c>
      <c r="D278" s="88" t="s">
        <v>319</v>
      </c>
      <c r="E278" s="87">
        <v>884430</v>
      </c>
      <c r="F278" s="87">
        <v>0</v>
      </c>
      <c r="G278" s="86">
        <v>0</v>
      </c>
    </row>
    <row r="279" spans="1:7" outlineLevel="3" x14ac:dyDescent="0.25">
      <c r="A279" s="93" t="s">
        <v>655</v>
      </c>
      <c r="B279" s="92"/>
      <c r="C279" s="92" t="s">
        <v>654</v>
      </c>
      <c r="D279" s="92"/>
      <c r="E279" s="91">
        <v>722744.27</v>
      </c>
      <c r="F279" s="91">
        <v>475729.6</v>
      </c>
      <c r="G279" s="90">
        <v>475729.6</v>
      </c>
    </row>
    <row r="280" spans="1:7" ht="25.5" outlineLevel="4" x14ac:dyDescent="0.25">
      <c r="A280" s="89" t="s">
        <v>322</v>
      </c>
      <c r="B280" s="88"/>
      <c r="C280" s="88" t="s">
        <v>654</v>
      </c>
      <c r="D280" s="88" t="s">
        <v>319</v>
      </c>
      <c r="E280" s="87">
        <v>722744.27</v>
      </c>
      <c r="F280" s="87">
        <v>475729.6</v>
      </c>
      <c r="G280" s="86">
        <v>475729.6</v>
      </c>
    </row>
    <row r="281" spans="1:7" ht="25.5" outlineLevel="3" x14ac:dyDescent="0.25">
      <c r="A281" s="93" t="s">
        <v>653</v>
      </c>
      <c r="B281" s="92"/>
      <c r="C281" s="92" t="s">
        <v>652</v>
      </c>
      <c r="D281" s="92"/>
      <c r="E281" s="91">
        <v>106084.89</v>
      </c>
      <c r="F281" s="91">
        <v>0</v>
      </c>
      <c r="G281" s="90">
        <v>0</v>
      </c>
    </row>
    <row r="282" spans="1:7" ht="25.5" outlineLevel="4" x14ac:dyDescent="0.25">
      <c r="A282" s="89" t="s">
        <v>322</v>
      </c>
      <c r="B282" s="88"/>
      <c r="C282" s="88" t="s">
        <v>652</v>
      </c>
      <c r="D282" s="88" t="s">
        <v>319</v>
      </c>
      <c r="E282" s="87">
        <v>106084.89</v>
      </c>
      <c r="F282" s="87">
        <v>0</v>
      </c>
      <c r="G282" s="86">
        <v>0</v>
      </c>
    </row>
    <row r="283" spans="1:7" ht="25.5" outlineLevel="3" x14ac:dyDescent="0.25">
      <c r="A283" s="93" t="s">
        <v>651</v>
      </c>
      <c r="B283" s="92"/>
      <c r="C283" s="92" t="s">
        <v>650</v>
      </c>
      <c r="D283" s="92"/>
      <c r="E283" s="91">
        <v>51506</v>
      </c>
      <c r="F283" s="91">
        <v>51506</v>
      </c>
      <c r="G283" s="90">
        <v>51506</v>
      </c>
    </row>
    <row r="284" spans="1:7" ht="25.5" outlineLevel="4" x14ac:dyDescent="0.25">
      <c r="A284" s="89" t="s">
        <v>322</v>
      </c>
      <c r="B284" s="88"/>
      <c r="C284" s="88" t="s">
        <v>650</v>
      </c>
      <c r="D284" s="88" t="s">
        <v>319</v>
      </c>
      <c r="E284" s="87">
        <v>51506</v>
      </c>
      <c r="F284" s="87">
        <v>51506</v>
      </c>
      <c r="G284" s="86">
        <v>51506</v>
      </c>
    </row>
    <row r="285" spans="1:7" outlineLevel="2" x14ac:dyDescent="0.25">
      <c r="A285" s="97" t="s">
        <v>749</v>
      </c>
      <c r="B285" s="96"/>
      <c r="C285" s="96" t="s">
        <v>748</v>
      </c>
      <c r="D285" s="96"/>
      <c r="E285" s="95">
        <v>305434.96999999997</v>
      </c>
      <c r="F285" s="95">
        <v>305434.96999999997</v>
      </c>
      <c r="G285" s="94">
        <v>305434.96999999997</v>
      </c>
    </row>
    <row r="286" spans="1:7" ht="25.5" outlineLevel="3" x14ac:dyDescent="0.25">
      <c r="A286" s="93" t="s">
        <v>747</v>
      </c>
      <c r="B286" s="92"/>
      <c r="C286" s="92" t="s">
        <v>746</v>
      </c>
      <c r="D286" s="92"/>
      <c r="E286" s="91">
        <v>305434.96999999997</v>
      </c>
      <c r="F286" s="91">
        <v>305434.96999999997</v>
      </c>
      <c r="G286" s="90">
        <v>305434.96999999997</v>
      </c>
    </row>
    <row r="287" spans="1:7" outlineLevel="4" x14ac:dyDescent="0.25">
      <c r="A287" s="89" t="s">
        <v>364</v>
      </c>
      <c r="B287" s="88"/>
      <c r="C287" s="88" t="s">
        <v>746</v>
      </c>
      <c r="D287" s="88" t="s">
        <v>361</v>
      </c>
      <c r="E287" s="87">
        <v>305434.96999999997</v>
      </c>
      <c r="F287" s="87">
        <v>305434.96999999997</v>
      </c>
      <c r="G287" s="86">
        <v>305434.96999999997</v>
      </c>
    </row>
    <row r="288" spans="1:7" outlineLevel="2" x14ac:dyDescent="0.25">
      <c r="A288" s="97" t="s">
        <v>649</v>
      </c>
      <c r="B288" s="96"/>
      <c r="C288" s="96" t="s">
        <v>648</v>
      </c>
      <c r="D288" s="96"/>
      <c r="E288" s="95">
        <v>4255000</v>
      </c>
      <c r="F288" s="95">
        <v>4255000</v>
      </c>
      <c r="G288" s="94">
        <v>4255000</v>
      </c>
    </row>
    <row r="289" spans="1:7" ht="25.5" outlineLevel="3" x14ac:dyDescent="0.25">
      <c r="A289" s="93" t="s">
        <v>647</v>
      </c>
      <c r="B289" s="92"/>
      <c r="C289" s="92" t="s">
        <v>646</v>
      </c>
      <c r="D289" s="92"/>
      <c r="E289" s="91">
        <v>4255000</v>
      </c>
      <c r="F289" s="91">
        <v>4255000</v>
      </c>
      <c r="G289" s="90">
        <v>4255000</v>
      </c>
    </row>
    <row r="290" spans="1:7" ht="25.5" outlineLevel="4" x14ac:dyDescent="0.25">
      <c r="A290" s="89" t="s">
        <v>322</v>
      </c>
      <c r="B290" s="88"/>
      <c r="C290" s="88" t="s">
        <v>646</v>
      </c>
      <c r="D290" s="88" t="s">
        <v>319</v>
      </c>
      <c r="E290" s="87">
        <v>3449549.21</v>
      </c>
      <c r="F290" s="87">
        <v>4255000</v>
      </c>
      <c r="G290" s="86">
        <v>4255000</v>
      </c>
    </row>
    <row r="291" spans="1:7" outlineLevel="4" x14ac:dyDescent="0.25">
      <c r="A291" s="89" t="s">
        <v>308</v>
      </c>
      <c r="B291" s="88"/>
      <c r="C291" s="88" t="s">
        <v>646</v>
      </c>
      <c r="D291" s="88" t="s">
        <v>305</v>
      </c>
      <c r="E291" s="87">
        <v>805450.79</v>
      </c>
      <c r="F291" s="87">
        <v>0</v>
      </c>
      <c r="G291" s="86">
        <v>0</v>
      </c>
    </row>
    <row r="292" spans="1:7" ht="25.5" outlineLevel="1" x14ac:dyDescent="0.25">
      <c r="A292" s="101" t="s">
        <v>421</v>
      </c>
      <c r="B292" s="100"/>
      <c r="C292" s="100" t="s">
        <v>420</v>
      </c>
      <c r="D292" s="100"/>
      <c r="E292" s="99">
        <v>1470304742.72</v>
      </c>
      <c r="F292" s="99">
        <v>1566572462.1400001</v>
      </c>
      <c r="G292" s="98">
        <v>1465428506.8599999</v>
      </c>
    </row>
    <row r="293" spans="1:7" outlineLevel="2" x14ac:dyDescent="0.25">
      <c r="A293" s="97" t="s">
        <v>419</v>
      </c>
      <c r="B293" s="96"/>
      <c r="C293" s="96" t="s">
        <v>418</v>
      </c>
      <c r="D293" s="96"/>
      <c r="E293" s="95">
        <v>539627329.28999996</v>
      </c>
      <c r="F293" s="95">
        <v>544135481.63999999</v>
      </c>
      <c r="G293" s="94">
        <v>543238663.80999994</v>
      </c>
    </row>
    <row r="294" spans="1:7" ht="25.5" outlineLevel="3" x14ac:dyDescent="0.25">
      <c r="A294" s="93" t="s">
        <v>666</v>
      </c>
      <c r="B294" s="92"/>
      <c r="C294" s="92" t="s">
        <v>745</v>
      </c>
      <c r="D294" s="92"/>
      <c r="E294" s="91">
        <v>12000</v>
      </c>
      <c r="F294" s="91">
        <v>0</v>
      </c>
      <c r="G294" s="90">
        <v>0</v>
      </c>
    </row>
    <row r="295" spans="1:7" ht="25.5" outlineLevel="4" x14ac:dyDescent="0.25">
      <c r="A295" s="89" t="s">
        <v>322</v>
      </c>
      <c r="B295" s="88"/>
      <c r="C295" s="88" t="s">
        <v>745</v>
      </c>
      <c r="D295" s="88" t="s">
        <v>319</v>
      </c>
      <c r="E295" s="87">
        <v>12000</v>
      </c>
      <c r="F295" s="87">
        <v>0</v>
      </c>
      <c r="G295" s="86">
        <v>0</v>
      </c>
    </row>
    <row r="296" spans="1:7" ht="25.5" outlineLevel="3" x14ac:dyDescent="0.25">
      <c r="A296" s="93" t="s">
        <v>744</v>
      </c>
      <c r="B296" s="92"/>
      <c r="C296" s="92" t="s">
        <v>743</v>
      </c>
      <c r="D296" s="92"/>
      <c r="E296" s="91">
        <v>670000</v>
      </c>
      <c r="F296" s="91">
        <v>1493484.5</v>
      </c>
      <c r="G296" s="90">
        <v>596666.67000000004</v>
      </c>
    </row>
    <row r="297" spans="1:7" outlineLevel="4" x14ac:dyDescent="0.25">
      <c r="A297" s="89" t="s">
        <v>364</v>
      </c>
      <c r="B297" s="88"/>
      <c r="C297" s="88" t="s">
        <v>743</v>
      </c>
      <c r="D297" s="88" t="s">
        <v>361</v>
      </c>
      <c r="E297" s="87">
        <v>670000</v>
      </c>
      <c r="F297" s="87">
        <v>1493484.5</v>
      </c>
      <c r="G297" s="86">
        <v>596666.67000000004</v>
      </c>
    </row>
    <row r="298" spans="1:7" ht="25.5" outlineLevel="3" x14ac:dyDescent="0.25">
      <c r="A298" s="93" t="s">
        <v>742</v>
      </c>
      <c r="B298" s="92"/>
      <c r="C298" s="92" t="s">
        <v>741</v>
      </c>
      <c r="D298" s="92"/>
      <c r="E298" s="91">
        <v>472000</v>
      </c>
      <c r="F298" s="91">
        <v>472000</v>
      </c>
      <c r="G298" s="90">
        <v>472000</v>
      </c>
    </row>
    <row r="299" spans="1:7" ht="25.5" outlineLevel="4" x14ac:dyDescent="0.25">
      <c r="A299" s="89" t="s">
        <v>322</v>
      </c>
      <c r="B299" s="88"/>
      <c r="C299" s="88" t="s">
        <v>741</v>
      </c>
      <c r="D299" s="88" t="s">
        <v>319</v>
      </c>
      <c r="E299" s="87">
        <v>472000</v>
      </c>
      <c r="F299" s="87">
        <v>472000</v>
      </c>
      <c r="G299" s="86">
        <v>472000</v>
      </c>
    </row>
    <row r="300" spans="1:7" outlineLevel="3" x14ac:dyDescent="0.25">
      <c r="A300" s="93" t="s">
        <v>740</v>
      </c>
      <c r="B300" s="92"/>
      <c r="C300" s="92" t="s">
        <v>739</v>
      </c>
      <c r="D300" s="92"/>
      <c r="E300" s="91">
        <v>191023863.55000001</v>
      </c>
      <c r="F300" s="91">
        <v>193605665.74000001</v>
      </c>
      <c r="G300" s="90">
        <v>193605665.74000001</v>
      </c>
    </row>
    <row r="301" spans="1:7" ht="25.5" outlineLevel="4" x14ac:dyDescent="0.25">
      <c r="A301" s="89" t="s">
        <v>322</v>
      </c>
      <c r="B301" s="88"/>
      <c r="C301" s="88" t="s">
        <v>739</v>
      </c>
      <c r="D301" s="88" t="s">
        <v>319</v>
      </c>
      <c r="E301" s="87">
        <v>191023863.55000001</v>
      </c>
      <c r="F301" s="87">
        <v>193605665.74000001</v>
      </c>
      <c r="G301" s="86">
        <v>193605665.74000001</v>
      </c>
    </row>
    <row r="302" spans="1:7" outlineLevel="3" x14ac:dyDescent="0.25">
      <c r="A302" s="93" t="s">
        <v>738</v>
      </c>
      <c r="B302" s="92"/>
      <c r="C302" s="92" t="s">
        <v>737</v>
      </c>
      <c r="D302" s="92"/>
      <c r="E302" s="91">
        <v>17330065.739999998</v>
      </c>
      <c r="F302" s="91">
        <v>18444931.399999999</v>
      </c>
      <c r="G302" s="90">
        <v>18444931.399999999</v>
      </c>
    </row>
    <row r="303" spans="1:7" ht="25.5" outlineLevel="4" x14ac:dyDescent="0.25">
      <c r="A303" s="89" t="s">
        <v>322</v>
      </c>
      <c r="B303" s="88"/>
      <c r="C303" s="88" t="s">
        <v>737</v>
      </c>
      <c r="D303" s="88" t="s">
        <v>319</v>
      </c>
      <c r="E303" s="87">
        <v>17330065.739999998</v>
      </c>
      <c r="F303" s="87">
        <v>18444931.399999999</v>
      </c>
      <c r="G303" s="86">
        <v>18444931.399999999</v>
      </c>
    </row>
    <row r="304" spans="1:7" ht="25.5" outlineLevel="3" x14ac:dyDescent="0.25">
      <c r="A304" s="93" t="s">
        <v>711</v>
      </c>
      <c r="B304" s="92"/>
      <c r="C304" s="92" t="s">
        <v>736</v>
      </c>
      <c r="D304" s="92"/>
      <c r="E304" s="91">
        <v>318905900</v>
      </c>
      <c r="F304" s="91">
        <v>318905900</v>
      </c>
      <c r="G304" s="90">
        <v>318905900</v>
      </c>
    </row>
    <row r="305" spans="1:7" ht="25.5" outlineLevel="4" x14ac:dyDescent="0.25">
      <c r="A305" s="89" t="s">
        <v>322</v>
      </c>
      <c r="B305" s="88"/>
      <c r="C305" s="88" t="s">
        <v>736</v>
      </c>
      <c r="D305" s="88" t="s">
        <v>319</v>
      </c>
      <c r="E305" s="87">
        <v>318905900</v>
      </c>
      <c r="F305" s="87">
        <v>318905900</v>
      </c>
      <c r="G305" s="86">
        <v>318905900</v>
      </c>
    </row>
    <row r="306" spans="1:7" ht="63.75" outlineLevel="3" x14ac:dyDescent="0.25">
      <c r="A306" s="93" t="s">
        <v>248</v>
      </c>
      <c r="B306" s="92"/>
      <c r="C306" s="92" t="s">
        <v>417</v>
      </c>
      <c r="D306" s="92"/>
      <c r="E306" s="91">
        <v>273500</v>
      </c>
      <c r="F306" s="91">
        <v>273500</v>
      </c>
      <c r="G306" s="90">
        <v>273500</v>
      </c>
    </row>
    <row r="307" spans="1:7" outlineLevel="4" x14ac:dyDescent="0.25">
      <c r="A307" s="89" t="s">
        <v>364</v>
      </c>
      <c r="B307" s="88"/>
      <c r="C307" s="88" t="s">
        <v>417</v>
      </c>
      <c r="D307" s="88" t="s">
        <v>361</v>
      </c>
      <c r="E307" s="87">
        <v>273500</v>
      </c>
      <c r="F307" s="87">
        <v>273500</v>
      </c>
      <c r="G307" s="86">
        <v>273500</v>
      </c>
    </row>
    <row r="308" spans="1:7" ht="38.25" outlineLevel="3" x14ac:dyDescent="0.25">
      <c r="A308" s="93" t="s">
        <v>249</v>
      </c>
      <c r="B308" s="92"/>
      <c r="C308" s="92" t="s">
        <v>416</v>
      </c>
      <c r="D308" s="92"/>
      <c r="E308" s="91">
        <v>10940000</v>
      </c>
      <c r="F308" s="91">
        <v>10940000</v>
      </c>
      <c r="G308" s="90">
        <v>10940000</v>
      </c>
    </row>
    <row r="309" spans="1:7" outlineLevel="4" x14ac:dyDescent="0.25">
      <c r="A309" s="89" t="s">
        <v>392</v>
      </c>
      <c r="B309" s="88"/>
      <c r="C309" s="88" t="s">
        <v>416</v>
      </c>
      <c r="D309" s="88" t="s">
        <v>390</v>
      </c>
      <c r="E309" s="87">
        <v>10940000</v>
      </c>
      <c r="F309" s="87">
        <v>10940000</v>
      </c>
      <c r="G309" s="86">
        <v>10940000</v>
      </c>
    </row>
    <row r="310" spans="1:7" ht="25.5" outlineLevel="2" x14ac:dyDescent="0.25">
      <c r="A310" s="97" t="s">
        <v>720</v>
      </c>
      <c r="B310" s="96"/>
      <c r="C310" s="96" t="s">
        <v>719</v>
      </c>
      <c r="D310" s="96"/>
      <c r="E310" s="95">
        <v>592896116.53999996</v>
      </c>
      <c r="F310" s="95">
        <v>569384632.80999994</v>
      </c>
      <c r="G310" s="94">
        <v>560685081.10000002</v>
      </c>
    </row>
    <row r="311" spans="1:7" ht="25.5" outlineLevel="3" x14ac:dyDescent="0.25">
      <c r="A311" s="93" t="s">
        <v>666</v>
      </c>
      <c r="B311" s="92"/>
      <c r="C311" s="92" t="s">
        <v>718</v>
      </c>
      <c r="D311" s="92"/>
      <c r="E311" s="91">
        <v>80000</v>
      </c>
      <c r="F311" s="91">
        <v>0</v>
      </c>
      <c r="G311" s="90">
        <v>0</v>
      </c>
    </row>
    <row r="312" spans="1:7" ht="25.5" outlineLevel="4" x14ac:dyDescent="0.25">
      <c r="A312" s="89" t="s">
        <v>322</v>
      </c>
      <c r="B312" s="88"/>
      <c r="C312" s="88" t="s">
        <v>718</v>
      </c>
      <c r="D312" s="88" t="s">
        <v>319</v>
      </c>
      <c r="E312" s="87">
        <v>80000</v>
      </c>
      <c r="F312" s="87">
        <v>0</v>
      </c>
      <c r="G312" s="86">
        <v>0</v>
      </c>
    </row>
    <row r="313" spans="1:7" ht="25.5" outlineLevel="3" x14ac:dyDescent="0.25">
      <c r="A313" s="93" t="s">
        <v>717</v>
      </c>
      <c r="B313" s="92"/>
      <c r="C313" s="92" t="s">
        <v>716</v>
      </c>
      <c r="D313" s="92"/>
      <c r="E313" s="91">
        <v>15313333.35</v>
      </c>
      <c r="F313" s="91">
        <v>0</v>
      </c>
      <c r="G313" s="90">
        <v>641666.66</v>
      </c>
    </row>
    <row r="314" spans="1:7" outlineLevel="4" x14ac:dyDescent="0.25">
      <c r="A314" s="89" t="s">
        <v>364</v>
      </c>
      <c r="B314" s="88"/>
      <c r="C314" s="88" t="s">
        <v>716</v>
      </c>
      <c r="D314" s="88" t="s">
        <v>361</v>
      </c>
      <c r="E314" s="87">
        <v>1246666.68</v>
      </c>
      <c r="F314" s="87">
        <v>0</v>
      </c>
      <c r="G314" s="86">
        <v>641666.66</v>
      </c>
    </row>
    <row r="315" spans="1:7" ht="25.5" outlineLevel="4" x14ac:dyDescent="0.25">
      <c r="A315" s="89" t="s">
        <v>322</v>
      </c>
      <c r="B315" s="88"/>
      <c r="C315" s="88" t="s">
        <v>716</v>
      </c>
      <c r="D315" s="88" t="s">
        <v>319</v>
      </c>
      <c r="E315" s="87">
        <v>14066666.67</v>
      </c>
      <c r="F315" s="87">
        <v>0</v>
      </c>
      <c r="G315" s="86">
        <v>0</v>
      </c>
    </row>
    <row r="316" spans="1:7" ht="38.25" outlineLevel="3" x14ac:dyDescent="0.25">
      <c r="A316" s="93" t="s">
        <v>715</v>
      </c>
      <c r="B316" s="92"/>
      <c r="C316" s="92" t="s">
        <v>714</v>
      </c>
      <c r="D316" s="92"/>
      <c r="E316" s="91">
        <v>45353880.759999998</v>
      </c>
      <c r="F316" s="91">
        <v>46251130.380000003</v>
      </c>
      <c r="G316" s="90">
        <v>46324712.009999998</v>
      </c>
    </row>
    <row r="317" spans="1:7" ht="25.5" outlineLevel="4" x14ac:dyDescent="0.25">
      <c r="A317" s="89" t="s">
        <v>322</v>
      </c>
      <c r="B317" s="88"/>
      <c r="C317" s="88" t="s">
        <v>714</v>
      </c>
      <c r="D317" s="88" t="s">
        <v>319</v>
      </c>
      <c r="E317" s="87">
        <v>45353880.759999998</v>
      </c>
      <c r="F317" s="87">
        <v>46251130.380000003</v>
      </c>
      <c r="G317" s="86">
        <v>46324712.009999998</v>
      </c>
    </row>
    <row r="318" spans="1:7" outlineLevel="3" x14ac:dyDescent="0.25">
      <c r="A318" s="93" t="s">
        <v>713</v>
      </c>
      <c r="B318" s="92"/>
      <c r="C318" s="92" t="s">
        <v>712</v>
      </c>
      <c r="D318" s="92"/>
      <c r="E318" s="91">
        <v>31569202.43</v>
      </c>
      <c r="F318" s="91">
        <v>31569202.43</v>
      </c>
      <c r="G318" s="90">
        <v>31569202.43</v>
      </c>
    </row>
    <row r="319" spans="1:7" ht="25.5" outlineLevel="4" x14ac:dyDescent="0.25">
      <c r="A319" s="89" t="s">
        <v>322</v>
      </c>
      <c r="B319" s="88"/>
      <c r="C319" s="88" t="s">
        <v>712</v>
      </c>
      <c r="D319" s="88" t="s">
        <v>319</v>
      </c>
      <c r="E319" s="87">
        <v>31569202.43</v>
      </c>
      <c r="F319" s="87">
        <v>31569202.43</v>
      </c>
      <c r="G319" s="86">
        <v>31569202.43</v>
      </c>
    </row>
    <row r="320" spans="1:7" ht="25.5" outlineLevel="3" x14ac:dyDescent="0.25">
      <c r="A320" s="93" t="s">
        <v>711</v>
      </c>
      <c r="B320" s="92"/>
      <c r="C320" s="92" t="s">
        <v>710</v>
      </c>
      <c r="D320" s="92"/>
      <c r="E320" s="91">
        <v>497849400</v>
      </c>
      <c r="F320" s="91">
        <v>490393800</v>
      </c>
      <c r="G320" s="90">
        <v>480979000</v>
      </c>
    </row>
    <row r="321" spans="1:7" ht="25.5" outlineLevel="4" x14ac:dyDescent="0.25">
      <c r="A321" s="89" t="s">
        <v>322</v>
      </c>
      <c r="B321" s="88"/>
      <c r="C321" s="88" t="s">
        <v>710</v>
      </c>
      <c r="D321" s="88" t="s">
        <v>319</v>
      </c>
      <c r="E321" s="87">
        <v>497849400</v>
      </c>
      <c r="F321" s="87">
        <v>490393800</v>
      </c>
      <c r="G321" s="86">
        <v>480979000</v>
      </c>
    </row>
    <row r="322" spans="1:7" ht="63.75" outlineLevel="3" x14ac:dyDescent="0.25">
      <c r="A322" s="93" t="s">
        <v>165</v>
      </c>
      <c r="B322" s="92"/>
      <c r="C322" s="92" t="s">
        <v>709</v>
      </c>
      <c r="D322" s="92"/>
      <c r="E322" s="91">
        <v>1170500</v>
      </c>
      <c r="F322" s="91">
        <v>1170500</v>
      </c>
      <c r="G322" s="90">
        <v>1170500</v>
      </c>
    </row>
    <row r="323" spans="1:7" ht="25.5" outlineLevel="4" x14ac:dyDescent="0.25">
      <c r="A323" s="89" t="s">
        <v>322</v>
      </c>
      <c r="B323" s="88"/>
      <c r="C323" s="88" t="s">
        <v>709</v>
      </c>
      <c r="D323" s="88" t="s">
        <v>319</v>
      </c>
      <c r="E323" s="87">
        <v>1170500</v>
      </c>
      <c r="F323" s="87">
        <v>1170500</v>
      </c>
      <c r="G323" s="86">
        <v>1170500</v>
      </c>
    </row>
    <row r="324" spans="1:7" ht="38.25" outlineLevel="3" x14ac:dyDescent="0.25">
      <c r="A324" s="93" t="s">
        <v>261</v>
      </c>
      <c r="B324" s="92"/>
      <c r="C324" s="92" t="s">
        <v>708</v>
      </c>
      <c r="D324" s="92"/>
      <c r="E324" s="91">
        <v>779900</v>
      </c>
      <c r="F324" s="91">
        <v>0</v>
      </c>
      <c r="G324" s="90">
        <v>0</v>
      </c>
    </row>
    <row r="325" spans="1:7" ht="25.5" outlineLevel="4" x14ac:dyDescent="0.25">
      <c r="A325" s="89" t="s">
        <v>322</v>
      </c>
      <c r="B325" s="88"/>
      <c r="C325" s="88" t="s">
        <v>708</v>
      </c>
      <c r="D325" s="88" t="s">
        <v>319</v>
      </c>
      <c r="E325" s="87">
        <v>779900</v>
      </c>
      <c r="F325" s="87">
        <v>0</v>
      </c>
      <c r="G325" s="86">
        <v>0</v>
      </c>
    </row>
    <row r="326" spans="1:7" ht="38.25" outlineLevel="3" x14ac:dyDescent="0.25">
      <c r="A326" s="93" t="s">
        <v>707</v>
      </c>
      <c r="B326" s="92"/>
      <c r="C326" s="92" t="s">
        <v>706</v>
      </c>
      <c r="D326" s="92"/>
      <c r="E326" s="91">
        <v>779900</v>
      </c>
      <c r="F326" s="91">
        <v>0</v>
      </c>
      <c r="G326" s="90">
        <v>0</v>
      </c>
    </row>
    <row r="327" spans="1:7" ht="25.5" outlineLevel="4" x14ac:dyDescent="0.25">
      <c r="A327" s="89" t="s">
        <v>322</v>
      </c>
      <c r="B327" s="88"/>
      <c r="C327" s="88" t="s">
        <v>706</v>
      </c>
      <c r="D327" s="88" t="s">
        <v>319</v>
      </c>
      <c r="E327" s="87">
        <v>779900</v>
      </c>
      <c r="F327" s="87">
        <v>0</v>
      </c>
      <c r="G327" s="86">
        <v>0</v>
      </c>
    </row>
    <row r="328" spans="1:7" outlineLevel="2" x14ac:dyDescent="0.25">
      <c r="A328" s="97" t="s">
        <v>645</v>
      </c>
      <c r="B328" s="96"/>
      <c r="C328" s="96" t="s">
        <v>644</v>
      </c>
      <c r="D328" s="96"/>
      <c r="E328" s="95">
        <v>103047275.13</v>
      </c>
      <c r="F328" s="95">
        <v>103017345.77</v>
      </c>
      <c r="G328" s="94">
        <v>103204722.72</v>
      </c>
    </row>
    <row r="329" spans="1:7" ht="25.5" outlineLevel="3" x14ac:dyDescent="0.25">
      <c r="A329" s="93" t="s">
        <v>643</v>
      </c>
      <c r="B329" s="92"/>
      <c r="C329" s="92" t="s">
        <v>642</v>
      </c>
      <c r="D329" s="92"/>
      <c r="E329" s="91">
        <v>84008303.230000004</v>
      </c>
      <c r="F329" s="91">
        <v>84048630.739999995</v>
      </c>
      <c r="G329" s="90">
        <v>84211342.260000005</v>
      </c>
    </row>
    <row r="330" spans="1:7" ht="25.5" outlineLevel="4" x14ac:dyDescent="0.25">
      <c r="A330" s="89" t="s">
        <v>322</v>
      </c>
      <c r="B330" s="88"/>
      <c r="C330" s="88" t="s">
        <v>642</v>
      </c>
      <c r="D330" s="88" t="s">
        <v>319</v>
      </c>
      <c r="E330" s="87">
        <v>84008303.230000004</v>
      </c>
      <c r="F330" s="87">
        <v>84048630.739999995</v>
      </c>
      <c r="G330" s="86">
        <v>84211342.260000005</v>
      </c>
    </row>
    <row r="331" spans="1:7" ht="25.5" outlineLevel="3" x14ac:dyDescent="0.25">
      <c r="A331" s="93" t="s">
        <v>641</v>
      </c>
      <c r="B331" s="92"/>
      <c r="C331" s="92" t="s">
        <v>640</v>
      </c>
      <c r="D331" s="92"/>
      <c r="E331" s="91">
        <v>68000</v>
      </c>
      <c r="F331" s="91">
        <v>0</v>
      </c>
      <c r="G331" s="90">
        <v>0</v>
      </c>
    </row>
    <row r="332" spans="1:7" ht="25.5" outlineLevel="4" x14ac:dyDescent="0.25">
      <c r="A332" s="89" t="s">
        <v>322</v>
      </c>
      <c r="B332" s="88"/>
      <c r="C332" s="88" t="s">
        <v>640</v>
      </c>
      <c r="D332" s="88" t="s">
        <v>319</v>
      </c>
      <c r="E332" s="87">
        <v>68000</v>
      </c>
      <c r="F332" s="87">
        <v>0</v>
      </c>
      <c r="G332" s="86">
        <v>0</v>
      </c>
    </row>
    <row r="333" spans="1:7" ht="38.25" outlineLevel="3" x14ac:dyDescent="0.25">
      <c r="A333" s="93" t="s">
        <v>639</v>
      </c>
      <c r="B333" s="92"/>
      <c r="C333" s="92" t="s">
        <v>638</v>
      </c>
      <c r="D333" s="92"/>
      <c r="E333" s="91">
        <v>18970971.899999999</v>
      </c>
      <c r="F333" s="91">
        <v>18968715.030000001</v>
      </c>
      <c r="G333" s="90">
        <v>18993380.460000001</v>
      </c>
    </row>
    <row r="334" spans="1:7" ht="25.5" outlineLevel="4" x14ac:dyDescent="0.25">
      <c r="A334" s="89" t="s">
        <v>322</v>
      </c>
      <c r="B334" s="88"/>
      <c r="C334" s="88" t="s">
        <v>638</v>
      </c>
      <c r="D334" s="88" t="s">
        <v>319</v>
      </c>
      <c r="E334" s="87">
        <v>18970971.899999999</v>
      </c>
      <c r="F334" s="87">
        <v>18968715.030000001</v>
      </c>
      <c r="G334" s="86">
        <v>18993380.460000001</v>
      </c>
    </row>
    <row r="335" spans="1:7" outlineLevel="2" x14ac:dyDescent="0.25">
      <c r="A335" s="97" t="s">
        <v>558</v>
      </c>
      <c r="B335" s="96"/>
      <c r="C335" s="96" t="s">
        <v>557</v>
      </c>
      <c r="D335" s="96"/>
      <c r="E335" s="95">
        <v>57828674.840000004</v>
      </c>
      <c r="F335" s="95">
        <v>58151676.880000003</v>
      </c>
      <c r="G335" s="94">
        <v>58380470.759999998</v>
      </c>
    </row>
    <row r="336" spans="1:7" outlineLevel="3" x14ac:dyDescent="0.25">
      <c r="A336" s="93" t="s">
        <v>556</v>
      </c>
      <c r="B336" s="92"/>
      <c r="C336" s="92" t="s">
        <v>555</v>
      </c>
      <c r="D336" s="92"/>
      <c r="E336" s="91">
        <v>9792899.3300000001</v>
      </c>
      <c r="F336" s="91">
        <v>9792899.3300000001</v>
      </c>
      <c r="G336" s="90">
        <v>9792899.3300000001</v>
      </c>
    </row>
    <row r="337" spans="1:7" ht="25.5" outlineLevel="4" x14ac:dyDescent="0.25">
      <c r="A337" s="89" t="s">
        <v>322</v>
      </c>
      <c r="B337" s="88"/>
      <c r="C337" s="88" t="s">
        <v>555</v>
      </c>
      <c r="D337" s="88" t="s">
        <v>319</v>
      </c>
      <c r="E337" s="87">
        <v>9792899.3300000001</v>
      </c>
      <c r="F337" s="87">
        <v>9792899.3300000001</v>
      </c>
      <c r="G337" s="86">
        <v>9792899.3300000001</v>
      </c>
    </row>
    <row r="338" spans="1:7" ht="38.25" outlineLevel="3" x14ac:dyDescent="0.25">
      <c r="A338" s="93" t="s">
        <v>705</v>
      </c>
      <c r="B338" s="92"/>
      <c r="C338" s="92" t="s">
        <v>704</v>
      </c>
      <c r="D338" s="92"/>
      <c r="E338" s="91">
        <v>1026600</v>
      </c>
      <c r="F338" s="91">
        <v>1188000</v>
      </c>
      <c r="G338" s="90">
        <v>1302400</v>
      </c>
    </row>
    <row r="339" spans="1:7" ht="25.5" outlineLevel="4" x14ac:dyDescent="0.25">
      <c r="A339" s="89" t="s">
        <v>322</v>
      </c>
      <c r="B339" s="88"/>
      <c r="C339" s="88" t="s">
        <v>704</v>
      </c>
      <c r="D339" s="88" t="s">
        <v>319</v>
      </c>
      <c r="E339" s="87">
        <v>1026600</v>
      </c>
      <c r="F339" s="87">
        <v>1188000</v>
      </c>
      <c r="G339" s="86">
        <v>1302400</v>
      </c>
    </row>
    <row r="340" spans="1:7" ht="25.5" outlineLevel="3" x14ac:dyDescent="0.25">
      <c r="A340" s="93" t="s">
        <v>234</v>
      </c>
      <c r="B340" s="92"/>
      <c r="C340" s="92" t="s">
        <v>703</v>
      </c>
      <c r="D340" s="92"/>
      <c r="E340" s="91">
        <v>5717000</v>
      </c>
      <c r="F340" s="91">
        <v>5717000</v>
      </c>
      <c r="G340" s="90">
        <v>5717000</v>
      </c>
    </row>
    <row r="341" spans="1:7" ht="25.5" outlineLevel="4" x14ac:dyDescent="0.25">
      <c r="A341" s="89" t="s">
        <v>322</v>
      </c>
      <c r="B341" s="88"/>
      <c r="C341" s="88" t="s">
        <v>703</v>
      </c>
      <c r="D341" s="88" t="s">
        <v>319</v>
      </c>
      <c r="E341" s="87">
        <v>5717000</v>
      </c>
      <c r="F341" s="87">
        <v>5717000</v>
      </c>
      <c r="G341" s="86">
        <v>5717000</v>
      </c>
    </row>
    <row r="342" spans="1:7" ht="25.5" outlineLevel="3" x14ac:dyDescent="0.25">
      <c r="A342" s="93" t="s">
        <v>702</v>
      </c>
      <c r="B342" s="92"/>
      <c r="C342" s="92" t="s">
        <v>701</v>
      </c>
      <c r="D342" s="92"/>
      <c r="E342" s="91">
        <v>15297600</v>
      </c>
      <c r="F342" s="91">
        <v>15297600</v>
      </c>
      <c r="G342" s="90">
        <v>15297600</v>
      </c>
    </row>
    <row r="343" spans="1:7" ht="25.5" outlineLevel="4" x14ac:dyDescent="0.25">
      <c r="A343" s="89" t="s">
        <v>322</v>
      </c>
      <c r="B343" s="88"/>
      <c r="C343" s="88" t="s">
        <v>701</v>
      </c>
      <c r="D343" s="88" t="s">
        <v>319</v>
      </c>
      <c r="E343" s="87">
        <v>15297600</v>
      </c>
      <c r="F343" s="87">
        <v>15297600</v>
      </c>
      <c r="G343" s="86">
        <v>15297600</v>
      </c>
    </row>
    <row r="344" spans="1:7" ht="25.5" outlineLevel="3" x14ac:dyDescent="0.25">
      <c r="A344" s="93" t="s">
        <v>700</v>
      </c>
      <c r="B344" s="92"/>
      <c r="C344" s="92" t="s">
        <v>699</v>
      </c>
      <c r="D344" s="92"/>
      <c r="E344" s="91">
        <v>22003775.510000002</v>
      </c>
      <c r="F344" s="91">
        <v>22883877.550000001</v>
      </c>
      <c r="G344" s="90">
        <v>23798571.43</v>
      </c>
    </row>
    <row r="345" spans="1:7" ht="25.5" outlineLevel="4" x14ac:dyDescent="0.25">
      <c r="A345" s="89" t="s">
        <v>322</v>
      </c>
      <c r="B345" s="88"/>
      <c r="C345" s="88" t="s">
        <v>699</v>
      </c>
      <c r="D345" s="88" t="s">
        <v>319</v>
      </c>
      <c r="E345" s="87">
        <v>22003775.510000002</v>
      </c>
      <c r="F345" s="87">
        <v>22883877.550000001</v>
      </c>
      <c r="G345" s="86">
        <v>23798571.43</v>
      </c>
    </row>
    <row r="346" spans="1:7" ht="38.25" outlineLevel="3" x14ac:dyDescent="0.25">
      <c r="A346" s="93" t="s">
        <v>698</v>
      </c>
      <c r="B346" s="92"/>
      <c r="C346" s="92" t="s">
        <v>697</v>
      </c>
      <c r="D346" s="92"/>
      <c r="E346" s="91">
        <v>1026600</v>
      </c>
      <c r="F346" s="91">
        <v>1188000</v>
      </c>
      <c r="G346" s="90">
        <v>1302400</v>
      </c>
    </row>
    <row r="347" spans="1:7" ht="25.5" outlineLevel="4" x14ac:dyDescent="0.25">
      <c r="A347" s="89" t="s">
        <v>322</v>
      </c>
      <c r="B347" s="88"/>
      <c r="C347" s="88" t="s">
        <v>697</v>
      </c>
      <c r="D347" s="88" t="s">
        <v>319</v>
      </c>
      <c r="E347" s="87">
        <v>1026600</v>
      </c>
      <c r="F347" s="87">
        <v>1188000</v>
      </c>
      <c r="G347" s="86">
        <v>1302400</v>
      </c>
    </row>
    <row r="348" spans="1:7" ht="25.5" outlineLevel="3" x14ac:dyDescent="0.25">
      <c r="A348" s="93" t="s">
        <v>696</v>
      </c>
      <c r="B348" s="92"/>
      <c r="C348" s="92" t="s">
        <v>695</v>
      </c>
      <c r="D348" s="92"/>
      <c r="E348" s="91">
        <v>116700</v>
      </c>
      <c r="F348" s="91">
        <v>116700</v>
      </c>
      <c r="G348" s="90">
        <v>116700</v>
      </c>
    </row>
    <row r="349" spans="1:7" ht="25.5" outlineLevel="4" x14ac:dyDescent="0.25">
      <c r="A349" s="89" t="s">
        <v>322</v>
      </c>
      <c r="B349" s="88"/>
      <c r="C349" s="88" t="s">
        <v>695</v>
      </c>
      <c r="D349" s="88" t="s">
        <v>319</v>
      </c>
      <c r="E349" s="87">
        <v>116700</v>
      </c>
      <c r="F349" s="87">
        <v>116700</v>
      </c>
      <c r="G349" s="86">
        <v>116700</v>
      </c>
    </row>
    <row r="350" spans="1:7" ht="38.25" outlineLevel="3" x14ac:dyDescent="0.25">
      <c r="A350" s="93" t="s">
        <v>694</v>
      </c>
      <c r="B350" s="92"/>
      <c r="C350" s="92" t="s">
        <v>693</v>
      </c>
      <c r="D350" s="92"/>
      <c r="E350" s="91">
        <v>57000</v>
      </c>
      <c r="F350" s="91">
        <v>39400</v>
      </c>
      <c r="G350" s="90">
        <v>21100</v>
      </c>
    </row>
    <row r="351" spans="1:7" ht="25.5" outlineLevel="4" x14ac:dyDescent="0.25">
      <c r="A351" s="89" t="s">
        <v>322</v>
      </c>
      <c r="B351" s="88"/>
      <c r="C351" s="88" t="s">
        <v>693</v>
      </c>
      <c r="D351" s="88" t="s">
        <v>319</v>
      </c>
      <c r="E351" s="87">
        <v>57000</v>
      </c>
      <c r="F351" s="87">
        <v>39400</v>
      </c>
      <c r="G351" s="86">
        <v>21100</v>
      </c>
    </row>
    <row r="352" spans="1:7" ht="25.5" outlineLevel="3" x14ac:dyDescent="0.25">
      <c r="A352" s="93" t="s">
        <v>692</v>
      </c>
      <c r="B352" s="92"/>
      <c r="C352" s="92" t="s">
        <v>691</v>
      </c>
      <c r="D352" s="92"/>
      <c r="E352" s="91">
        <v>2790500</v>
      </c>
      <c r="F352" s="91">
        <v>1928200</v>
      </c>
      <c r="G352" s="90">
        <v>1031800</v>
      </c>
    </row>
    <row r="353" spans="1:7" ht="25.5" outlineLevel="4" x14ac:dyDescent="0.25">
      <c r="A353" s="89" t="s">
        <v>322</v>
      </c>
      <c r="B353" s="88"/>
      <c r="C353" s="88" t="s">
        <v>691</v>
      </c>
      <c r="D353" s="88" t="s">
        <v>319</v>
      </c>
      <c r="E353" s="87">
        <v>2790500</v>
      </c>
      <c r="F353" s="87">
        <v>1928200</v>
      </c>
      <c r="G353" s="86">
        <v>1031800</v>
      </c>
    </row>
    <row r="354" spans="1:7" outlineLevel="2" x14ac:dyDescent="0.25">
      <c r="A354" s="97" t="s">
        <v>690</v>
      </c>
      <c r="B354" s="96"/>
      <c r="C354" s="96" t="s">
        <v>689</v>
      </c>
      <c r="D354" s="96"/>
      <c r="E354" s="95">
        <v>121449746.92</v>
      </c>
      <c r="F354" s="95">
        <v>131239099.75</v>
      </c>
      <c r="G354" s="94">
        <v>0</v>
      </c>
    </row>
    <row r="355" spans="1:7" outlineLevel="3" x14ac:dyDescent="0.25">
      <c r="A355" s="93" t="s">
        <v>685</v>
      </c>
      <c r="B355" s="92"/>
      <c r="C355" s="92" t="s">
        <v>688</v>
      </c>
      <c r="D355" s="92"/>
      <c r="E355" s="91">
        <v>105361449.3</v>
      </c>
      <c r="F355" s="91">
        <v>103250177.75</v>
      </c>
      <c r="G355" s="90">
        <v>0</v>
      </c>
    </row>
    <row r="356" spans="1:7" outlineLevel="4" x14ac:dyDescent="0.25">
      <c r="A356" s="89" t="s">
        <v>364</v>
      </c>
      <c r="B356" s="88"/>
      <c r="C356" s="88" t="s">
        <v>688</v>
      </c>
      <c r="D356" s="88" t="s">
        <v>361</v>
      </c>
      <c r="E356" s="87">
        <v>93042608.719999999</v>
      </c>
      <c r="F356" s="87">
        <v>89758096</v>
      </c>
      <c r="G356" s="86">
        <v>0</v>
      </c>
    </row>
    <row r="357" spans="1:7" ht="25.5" outlineLevel="4" x14ac:dyDescent="0.25">
      <c r="A357" s="89" t="s">
        <v>322</v>
      </c>
      <c r="B357" s="88"/>
      <c r="C357" s="88" t="s">
        <v>688</v>
      </c>
      <c r="D357" s="88" t="s">
        <v>319</v>
      </c>
      <c r="E357" s="87">
        <v>12318840.58</v>
      </c>
      <c r="F357" s="87">
        <v>13492081.75</v>
      </c>
      <c r="G357" s="86">
        <v>0</v>
      </c>
    </row>
    <row r="358" spans="1:7" ht="25.5" outlineLevel="3" x14ac:dyDescent="0.25">
      <c r="A358" s="93" t="s">
        <v>687</v>
      </c>
      <c r="B358" s="92"/>
      <c r="C358" s="92" t="s">
        <v>686</v>
      </c>
      <c r="D358" s="92"/>
      <c r="E358" s="91">
        <v>8044148.8099999996</v>
      </c>
      <c r="F358" s="91">
        <v>13994461</v>
      </c>
      <c r="G358" s="90">
        <v>0</v>
      </c>
    </row>
    <row r="359" spans="1:7" outlineLevel="4" x14ac:dyDescent="0.25">
      <c r="A359" s="89" t="s">
        <v>364</v>
      </c>
      <c r="B359" s="88"/>
      <c r="C359" s="88" t="s">
        <v>686</v>
      </c>
      <c r="D359" s="88" t="s">
        <v>361</v>
      </c>
      <c r="E359" s="87">
        <v>8044148.8099999996</v>
      </c>
      <c r="F359" s="87">
        <v>13994461</v>
      </c>
      <c r="G359" s="86">
        <v>0</v>
      </c>
    </row>
    <row r="360" spans="1:7" outlineLevel="3" x14ac:dyDescent="0.25">
      <c r="A360" s="93" t="s">
        <v>685</v>
      </c>
      <c r="B360" s="92"/>
      <c r="C360" s="92" t="s">
        <v>684</v>
      </c>
      <c r="D360" s="92"/>
      <c r="E360" s="91">
        <v>8044148.8099999996</v>
      </c>
      <c r="F360" s="91">
        <v>13994461</v>
      </c>
      <c r="G360" s="90">
        <v>0</v>
      </c>
    </row>
    <row r="361" spans="1:7" outlineLevel="4" x14ac:dyDescent="0.25">
      <c r="A361" s="89" t="s">
        <v>364</v>
      </c>
      <c r="B361" s="88"/>
      <c r="C361" s="88" t="s">
        <v>684</v>
      </c>
      <c r="D361" s="88" t="s">
        <v>361</v>
      </c>
      <c r="E361" s="87">
        <v>8044148.8099999996</v>
      </c>
      <c r="F361" s="87">
        <v>13994461</v>
      </c>
      <c r="G361" s="86">
        <v>0</v>
      </c>
    </row>
    <row r="362" spans="1:7" outlineLevel="2" x14ac:dyDescent="0.25">
      <c r="A362" s="97" t="s">
        <v>683</v>
      </c>
      <c r="B362" s="96"/>
      <c r="C362" s="96" t="s">
        <v>682</v>
      </c>
      <c r="D362" s="96"/>
      <c r="E362" s="95">
        <v>55455600</v>
      </c>
      <c r="F362" s="95">
        <v>55479000</v>
      </c>
      <c r="G362" s="94">
        <v>55479000</v>
      </c>
    </row>
    <row r="363" spans="1:7" ht="63.75" outlineLevel="3" x14ac:dyDescent="0.25">
      <c r="A363" s="93" t="s">
        <v>681</v>
      </c>
      <c r="B363" s="92"/>
      <c r="C363" s="92" t="s">
        <v>680</v>
      </c>
      <c r="D363" s="92"/>
      <c r="E363" s="91">
        <v>1078100</v>
      </c>
      <c r="F363" s="91">
        <v>1078100</v>
      </c>
      <c r="G363" s="90">
        <v>1078100</v>
      </c>
    </row>
    <row r="364" spans="1:7" ht="25.5" outlineLevel="4" x14ac:dyDescent="0.25">
      <c r="A364" s="89" t="s">
        <v>322</v>
      </c>
      <c r="B364" s="88"/>
      <c r="C364" s="88" t="s">
        <v>680</v>
      </c>
      <c r="D364" s="88" t="s">
        <v>319</v>
      </c>
      <c r="E364" s="87">
        <v>1078100</v>
      </c>
      <c r="F364" s="87">
        <v>1078100</v>
      </c>
      <c r="G364" s="86">
        <v>1078100</v>
      </c>
    </row>
    <row r="365" spans="1:7" ht="25.5" outlineLevel="3" x14ac:dyDescent="0.25">
      <c r="A365" s="93" t="s">
        <v>679</v>
      </c>
      <c r="B365" s="92"/>
      <c r="C365" s="92" t="s">
        <v>678</v>
      </c>
      <c r="D365" s="92"/>
      <c r="E365" s="91">
        <v>3169800</v>
      </c>
      <c r="F365" s="91">
        <v>3193200</v>
      </c>
      <c r="G365" s="90">
        <v>3193200</v>
      </c>
    </row>
    <row r="366" spans="1:7" ht="25.5" outlineLevel="4" x14ac:dyDescent="0.25">
      <c r="A366" s="89" t="s">
        <v>322</v>
      </c>
      <c r="B366" s="88"/>
      <c r="C366" s="88" t="s">
        <v>678</v>
      </c>
      <c r="D366" s="88" t="s">
        <v>319</v>
      </c>
      <c r="E366" s="87">
        <v>3169800</v>
      </c>
      <c r="F366" s="87">
        <v>3193200</v>
      </c>
      <c r="G366" s="86">
        <v>3193200</v>
      </c>
    </row>
    <row r="367" spans="1:7" ht="51" outlineLevel="3" x14ac:dyDescent="0.25">
      <c r="A367" s="93" t="s">
        <v>676</v>
      </c>
      <c r="B367" s="92"/>
      <c r="C367" s="92" t="s">
        <v>677</v>
      </c>
      <c r="D367" s="92"/>
      <c r="E367" s="91">
        <v>49003500</v>
      </c>
      <c r="F367" s="91">
        <v>49003500</v>
      </c>
      <c r="G367" s="90">
        <v>49003500</v>
      </c>
    </row>
    <row r="368" spans="1:7" ht="25.5" outlineLevel="4" x14ac:dyDescent="0.25">
      <c r="A368" s="89" t="s">
        <v>322</v>
      </c>
      <c r="B368" s="88"/>
      <c r="C368" s="88" t="s">
        <v>677</v>
      </c>
      <c r="D368" s="88" t="s">
        <v>319</v>
      </c>
      <c r="E368" s="87">
        <v>49003500</v>
      </c>
      <c r="F368" s="87">
        <v>49003500</v>
      </c>
      <c r="G368" s="86">
        <v>49003500</v>
      </c>
    </row>
    <row r="369" spans="1:7" ht="51" outlineLevel="3" x14ac:dyDescent="0.25">
      <c r="A369" s="93" t="s">
        <v>676</v>
      </c>
      <c r="B369" s="92"/>
      <c r="C369" s="92" t="s">
        <v>675</v>
      </c>
      <c r="D369" s="92"/>
      <c r="E369" s="91">
        <v>2204200</v>
      </c>
      <c r="F369" s="91">
        <v>2204200</v>
      </c>
      <c r="G369" s="90">
        <v>2204200</v>
      </c>
    </row>
    <row r="370" spans="1:7" ht="25.5" outlineLevel="4" x14ac:dyDescent="0.25">
      <c r="A370" s="89" t="s">
        <v>322</v>
      </c>
      <c r="B370" s="88"/>
      <c r="C370" s="88" t="s">
        <v>675</v>
      </c>
      <c r="D370" s="88" t="s">
        <v>319</v>
      </c>
      <c r="E370" s="87">
        <v>2204200</v>
      </c>
      <c r="F370" s="87">
        <v>2204200</v>
      </c>
      <c r="G370" s="86">
        <v>2204200</v>
      </c>
    </row>
    <row r="371" spans="1:7" outlineLevel="2" x14ac:dyDescent="0.25">
      <c r="A371" s="97" t="s">
        <v>735</v>
      </c>
      <c r="B371" s="96"/>
      <c r="C371" s="96" t="s">
        <v>734</v>
      </c>
      <c r="D371" s="96"/>
      <c r="E371" s="95">
        <v>0</v>
      </c>
      <c r="F371" s="95">
        <v>105165225.29000001</v>
      </c>
      <c r="G371" s="94">
        <v>144440568.47</v>
      </c>
    </row>
    <row r="372" spans="1:7" ht="25.5" outlineLevel="3" x14ac:dyDescent="0.25">
      <c r="A372" s="93" t="s">
        <v>733</v>
      </c>
      <c r="B372" s="92"/>
      <c r="C372" s="92" t="s">
        <v>732</v>
      </c>
      <c r="D372" s="92"/>
      <c r="E372" s="91">
        <v>0</v>
      </c>
      <c r="F372" s="91">
        <v>4325581.4000000004</v>
      </c>
      <c r="G372" s="90">
        <v>4500000</v>
      </c>
    </row>
    <row r="373" spans="1:7" ht="25.5" outlineLevel="4" x14ac:dyDescent="0.25">
      <c r="A373" s="89" t="s">
        <v>322</v>
      </c>
      <c r="B373" s="88"/>
      <c r="C373" s="88" t="s">
        <v>732</v>
      </c>
      <c r="D373" s="88" t="s">
        <v>319</v>
      </c>
      <c r="E373" s="87">
        <v>0</v>
      </c>
      <c r="F373" s="87">
        <v>4325581.4000000004</v>
      </c>
      <c r="G373" s="86">
        <v>4500000</v>
      </c>
    </row>
    <row r="374" spans="1:7" ht="38.25" outlineLevel="3" x14ac:dyDescent="0.25">
      <c r="A374" s="93" t="s">
        <v>728</v>
      </c>
      <c r="B374" s="92"/>
      <c r="C374" s="92" t="s">
        <v>731</v>
      </c>
      <c r="D374" s="92"/>
      <c r="E374" s="91">
        <v>0</v>
      </c>
      <c r="F374" s="91">
        <v>59850116.280000001</v>
      </c>
      <c r="G374" s="90">
        <v>59811125</v>
      </c>
    </row>
    <row r="375" spans="1:7" outlineLevel="4" x14ac:dyDescent="0.25">
      <c r="A375" s="89" t="s">
        <v>364</v>
      </c>
      <c r="B375" s="88"/>
      <c r="C375" s="88" t="s">
        <v>731</v>
      </c>
      <c r="D375" s="88" t="s">
        <v>361</v>
      </c>
      <c r="E375" s="87">
        <v>0</v>
      </c>
      <c r="F375" s="87">
        <v>59850116.280000001</v>
      </c>
      <c r="G375" s="86">
        <v>59811125</v>
      </c>
    </row>
    <row r="376" spans="1:7" ht="51" outlineLevel="3" x14ac:dyDescent="0.25">
      <c r="A376" s="93" t="s">
        <v>730</v>
      </c>
      <c r="B376" s="92"/>
      <c r="C376" s="92" t="s">
        <v>729</v>
      </c>
      <c r="D376" s="92"/>
      <c r="E376" s="91">
        <v>0</v>
      </c>
      <c r="F376" s="91">
        <v>20494763.809999999</v>
      </c>
      <c r="G376" s="90">
        <v>40064721.740000002</v>
      </c>
    </row>
    <row r="377" spans="1:7" outlineLevel="4" x14ac:dyDescent="0.25">
      <c r="A377" s="89" t="s">
        <v>364</v>
      </c>
      <c r="B377" s="88"/>
      <c r="C377" s="88" t="s">
        <v>729</v>
      </c>
      <c r="D377" s="88" t="s">
        <v>361</v>
      </c>
      <c r="E377" s="87">
        <v>0</v>
      </c>
      <c r="F377" s="87">
        <v>20494763.809999999</v>
      </c>
      <c r="G377" s="86">
        <v>40064721.740000002</v>
      </c>
    </row>
    <row r="378" spans="1:7" ht="38.25" outlineLevel="3" x14ac:dyDescent="0.25">
      <c r="A378" s="93" t="s">
        <v>728</v>
      </c>
      <c r="B378" s="92"/>
      <c r="C378" s="92" t="s">
        <v>727</v>
      </c>
      <c r="D378" s="92"/>
      <c r="E378" s="91">
        <v>0</v>
      </c>
      <c r="F378" s="91">
        <v>20494763.800000001</v>
      </c>
      <c r="G378" s="90">
        <v>40064721.729999997</v>
      </c>
    </row>
    <row r="379" spans="1:7" outlineLevel="4" x14ac:dyDescent="0.25">
      <c r="A379" s="89" t="s">
        <v>364</v>
      </c>
      <c r="B379" s="88"/>
      <c r="C379" s="88" t="s">
        <v>727</v>
      </c>
      <c r="D379" s="88" t="s">
        <v>361</v>
      </c>
      <c r="E379" s="87">
        <v>0</v>
      </c>
      <c r="F379" s="87">
        <v>20494763.800000001</v>
      </c>
      <c r="G379" s="86">
        <v>40064721.729999997</v>
      </c>
    </row>
    <row r="380" spans="1:7" ht="25.5" outlineLevel="1" x14ac:dyDescent="0.25">
      <c r="A380" s="101" t="s">
        <v>554</v>
      </c>
      <c r="B380" s="100"/>
      <c r="C380" s="100" t="s">
        <v>553</v>
      </c>
      <c r="D380" s="100"/>
      <c r="E380" s="99">
        <v>22710696.960000001</v>
      </c>
      <c r="F380" s="99">
        <v>22195473.579999998</v>
      </c>
      <c r="G380" s="98">
        <v>22195473.579999998</v>
      </c>
    </row>
    <row r="381" spans="1:7" ht="25.5" outlineLevel="2" x14ac:dyDescent="0.25">
      <c r="A381" s="97" t="s">
        <v>552</v>
      </c>
      <c r="B381" s="96"/>
      <c r="C381" s="96" t="s">
        <v>551</v>
      </c>
      <c r="D381" s="96"/>
      <c r="E381" s="95">
        <v>22710696.960000001</v>
      </c>
      <c r="F381" s="95">
        <v>22195473.579999998</v>
      </c>
      <c r="G381" s="94">
        <v>22195473.579999998</v>
      </c>
    </row>
    <row r="382" spans="1:7" ht="38.25" outlineLevel="3" x14ac:dyDescent="0.25">
      <c r="A382" s="93" t="s">
        <v>550</v>
      </c>
      <c r="B382" s="92"/>
      <c r="C382" s="92" t="s">
        <v>548</v>
      </c>
      <c r="D382" s="92"/>
      <c r="E382" s="91">
        <v>22710696.960000001</v>
      </c>
      <c r="F382" s="91">
        <v>22195473.579999998</v>
      </c>
      <c r="G382" s="90">
        <v>22195473.579999998</v>
      </c>
    </row>
    <row r="383" spans="1:7" ht="38.25" outlineLevel="4" x14ac:dyDescent="0.25">
      <c r="A383" s="89" t="s">
        <v>460</v>
      </c>
      <c r="B383" s="88"/>
      <c r="C383" s="88" t="s">
        <v>548</v>
      </c>
      <c r="D383" s="88" t="s">
        <v>459</v>
      </c>
      <c r="E383" s="87">
        <v>21790875.120000001</v>
      </c>
      <c r="F383" s="87">
        <v>21790875.120000001</v>
      </c>
      <c r="G383" s="86">
        <v>21790875.120000001</v>
      </c>
    </row>
    <row r="384" spans="1:7" outlineLevel="4" x14ac:dyDescent="0.25">
      <c r="A384" s="89" t="s">
        <v>364</v>
      </c>
      <c r="B384" s="88"/>
      <c r="C384" s="88" t="s">
        <v>548</v>
      </c>
      <c r="D384" s="88" t="s">
        <v>361</v>
      </c>
      <c r="E384" s="87">
        <v>919821.84</v>
      </c>
      <c r="F384" s="87">
        <v>404598.46</v>
      </c>
      <c r="G384" s="86">
        <v>404598.46</v>
      </c>
    </row>
    <row r="385" spans="1:7" ht="15.75" thickBot="1" x14ac:dyDescent="0.3">
      <c r="A385" s="105" t="s">
        <v>335</v>
      </c>
      <c r="B385" s="104"/>
      <c r="C385" s="104" t="s">
        <v>334</v>
      </c>
      <c r="D385" s="104"/>
      <c r="E385" s="103">
        <v>207586245.52000001</v>
      </c>
      <c r="F385" s="103">
        <v>197084027.88999999</v>
      </c>
      <c r="G385" s="102">
        <v>198339094.49000001</v>
      </c>
    </row>
    <row r="386" spans="1:7" outlineLevel="1" x14ac:dyDescent="0.25">
      <c r="A386" s="101" t="s">
        <v>357</v>
      </c>
      <c r="B386" s="100"/>
      <c r="C386" s="100" t="s">
        <v>356</v>
      </c>
      <c r="D386" s="100"/>
      <c r="E386" s="99">
        <v>150697738.25999999</v>
      </c>
      <c r="F386" s="99">
        <v>143030417.31</v>
      </c>
      <c r="G386" s="98">
        <v>144159198.31999999</v>
      </c>
    </row>
    <row r="387" spans="1:7" outlineLevel="2" x14ac:dyDescent="0.25">
      <c r="A387" s="97" t="s">
        <v>355</v>
      </c>
      <c r="B387" s="96"/>
      <c r="C387" s="96" t="s">
        <v>354</v>
      </c>
      <c r="D387" s="96"/>
      <c r="E387" s="95">
        <v>150697738.25999999</v>
      </c>
      <c r="F387" s="95">
        <v>143030417.31</v>
      </c>
      <c r="G387" s="94">
        <v>144159198.31999999</v>
      </c>
    </row>
    <row r="388" spans="1:7" outlineLevel="3" x14ac:dyDescent="0.25">
      <c r="A388" s="93" t="s">
        <v>353</v>
      </c>
      <c r="B388" s="92"/>
      <c r="C388" s="92" t="s">
        <v>352</v>
      </c>
      <c r="D388" s="92"/>
      <c r="E388" s="91">
        <v>10884612</v>
      </c>
      <c r="F388" s="91">
        <v>2355401</v>
      </c>
      <c r="G388" s="90">
        <v>2355401</v>
      </c>
    </row>
    <row r="389" spans="1:7" ht="25.5" outlineLevel="4" x14ac:dyDescent="0.25">
      <c r="A389" s="89" t="s">
        <v>322</v>
      </c>
      <c r="B389" s="88"/>
      <c r="C389" s="88" t="s">
        <v>352</v>
      </c>
      <c r="D389" s="88" t="s">
        <v>319</v>
      </c>
      <c r="E389" s="87">
        <v>10884612</v>
      </c>
      <c r="F389" s="87">
        <v>2355401</v>
      </c>
      <c r="G389" s="86">
        <v>2355401</v>
      </c>
    </row>
    <row r="390" spans="1:7" ht="25.5" outlineLevel="3" x14ac:dyDescent="0.25">
      <c r="A390" s="93" t="s">
        <v>351</v>
      </c>
      <c r="B390" s="92"/>
      <c r="C390" s="92" t="s">
        <v>350</v>
      </c>
      <c r="D390" s="92"/>
      <c r="E390" s="91">
        <v>22263.8</v>
      </c>
      <c r="F390" s="91">
        <v>22263.8</v>
      </c>
      <c r="G390" s="90">
        <v>22263.8</v>
      </c>
    </row>
    <row r="391" spans="1:7" ht="25.5" outlineLevel="4" x14ac:dyDescent="0.25">
      <c r="A391" s="89" t="s">
        <v>322</v>
      </c>
      <c r="B391" s="88"/>
      <c r="C391" s="88" t="s">
        <v>350</v>
      </c>
      <c r="D391" s="88" t="s">
        <v>319</v>
      </c>
      <c r="E391" s="87">
        <v>22263.8</v>
      </c>
      <c r="F391" s="87">
        <v>22263.8</v>
      </c>
      <c r="G391" s="86">
        <v>22263.8</v>
      </c>
    </row>
    <row r="392" spans="1:7" outlineLevel="3" x14ac:dyDescent="0.25">
      <c r="A392" s="93" t="s">
        <v>349</v>
      </c>
      <c r="B392" s="92"/>
      <c r="C392" s="92" t="s">
        <v>348</v>
      </c>
      <c r="D392" s="92"/>
      <c r="E392" s="91">
        <v>11047850</v>
      </c>
      <c r="F392" s="91">
        <v>11047850</v>
      </c>
      <c r="G392" s="90">
        <v>11047850</v>
      </c>
    </row>
    <row r="393" spans="1:7" ht="25.5" outlineLevel="4" x14ac:dyDescent="0.25">
      <c r="A393" s="89" t="s">
        <v>322</v>
      </c>
      <c r="B393" s="88"/>
      <c r="C393" s="88" t="s">
        <v>348</v>
      </c>
      <c r="D393" s="88" t="s">
        <v>319</v>
      </c>
      <c r="E393" s="87">
        <v>11047850</v>
      </c>
      <c r="F393" s="87">
        <v>11047850</v>
      </c>
      <c r="G393" s="86">
        <v>11047850</v>
      </c>
    </row>
    <row r="394" spans="1:7" outlineLevel="3" x14ac:dyDescent="0.25">
      <c r="A394" s="93" t="s">
        <v>347</v>
      </c>
      <c r="B394" s="92"/>
      <c r="C394" s="92" t="s">
        <v>346</v>
      </c>
      <c r="D394" s="92"/>
      <c r="E394" s="91">
        <v>128743012.45999999</v>
      </c>
      <c r="F394" s="91">
        <v>129604902.51000001</v>
      </c>
      <c r="G394" s="90">
        <v>130733683.52</v>
      </c>
    </row>
    <row r="395" spans="1:7" ht="25.5" outlineLevel="4" x14ac:dyDescent="0.25">
      <c r="A395" s="89" t="s">
        <v>322</v>
      </c>
      <c r="B395" s="88"/>
      <c r="C395" s="88" t="s">
        <v>346</v>
      </c>
      <c r="D395" s="88" t="s">
        <v>319</v>
      </c>
      <c r="E395" s="87">
        <v>128743012.45999999</v>
      </c>
      <c r="F395" s="87">
        <v>129604902.51000001</v>
      </c>
      <c r="G395" s="86">
        <v>130733683.52</v>
      </c>
    </row>
    <row r="396" spans="1:7" ht="25.5" outlineLevel="1" x14ac:dyDescent="0.25">
      <c r="A396" s="101" t="s">
        <v>333</v>
      </c>
      <c r="B396" s="100"/>
      <c r="C396" s="100" t="s">
        <v>332</v>
      </c>
      <c r="D396" s="100"/>
      <c r="E396" s="99">
        <v>56888507.259999998</v>
      </c>
      <c r="F396" s="99">
        <v>54053610.579999998</v>
      </c>
      <c r="G396" s="98">
        <v>54179896.170000002</v>
      </c>
    </row>
    <row r="397" spans="1:7" ht="25.5" outlineLevel="2" x14ac:dyDescent="0.25">
      <c r="A397" s="97" t="s">
        <v>331</v>
      </c>
      <c r="B397" s="96"/>
      <c r="C397" s="96" t="s">
        <v>330</v>
      </c>
      <c r="D397" s="96"/>
      <c r="E397" s="95">
        <v>56888507.259999998</v>
      </c>
      <c r="F397" s="95">
        <v>54053610.579999998</v>
      </c>
      <c r="G397" s="94">
        <v>54179896.170000002</v>
      </c>
    </row>
    <row r="398" spans="1:7" ht="25.5" outlineLevel="3" x14ac:dyDescent="0.25">
      <c r="A398" s="93" t="s">
        <v>329</v>
      </c>
      <c r="B398" s="92"/>
      <c r="C398" s="92" t="s">
        <v>328</v>
      </c>
      <c r="D398" s="92"/>
      <c r="E398" s="91">
        <v>1344151.33</v>
      </c>
      <c r="F398" s="91">
        <v>0</v>
      </c>
      <c r="G398" s="90">
        <v>0</v>
      </c>
    </row>
    <row r="399" spans="1:7" ht="25.5" outlineLevel="4" x14ac:dyDescent="0.25">
      <c r="A399" s="89" t="s">
        <v>322</v>
      </c>
      <c r="B399" s="88"/>
      <c r="C399" s="88" t="s">
        <v>328</v>
      </c>
      <c r="D399" s="88" t="s">
        <v>319</v>
      </c>
      <c r="E399" s="87">
        <v>1344151.33</v>
      </c>
      <c r="F399" s="87">
        <v>0</v>
      </c>
      <c r="G399" s="86">
        <v>0</v>
      </c>
    </row>
    <row r="400" spans="1:7" ht="25.5" outlineLevel="3" x14ac:dyDescent="0.25">
      <c r="A400" s="93" t="s">
        <v>327</v>
      </c>
      <c r="B400" s="92"/>
      <c r="C400" s="92" t="s">
        <v>326</v>
      </c>
      <c r="D400" s="92"/>
      <c r="E400" s="91">
        <v>1434736</v>
      </c>
      <c r="F400" s="91">
        <v>0</v>
      </c>
      <c r="G400" s="90">
        <v>0</v>
      </c>
    </row>
    <row r="401" spans="1:7" ht="25.5" outlineLevel="4" x14ac:dyDescent="0.25">
      <c r="A401" s="89" t="s">
        <v>322</v>
      </c>
      <c r="B401" s="88"/>
      <c r="C401" s="88" t="s">
        <v>326</v>
      </c>
      <c r="D401" s="88" t="s">
        <v>319</v>
      </c>
      <c r="E401" s="87">
        <v>1434736</v>
      </c>
      <c r="F401" s="87">
        <v>0</v>
      </c>
      <c r="G401" s="86">
        <v>0</v>
      </c>
    </row>
    <row r="402" spans="1:7" ht="25.5" outlineLevel="3" x14ac:dyDescent="0.25">
      <c r="A402" s="93" t="s">
        <v>325</v>
      </c>
      <c r="B402" s="92"/>
      <c r="C402" s="92" t="s">
        <v>324</v>
      </c>
      <c r="D402" s="92"/>
      <c r="E402" s="91">
        <v>89250</v>
      </c>
      <c r="F402" s="91">
        <v>0</v>
      </c>
      <c r="G402" s="90">
        <v>0</v>
      </c>
    </row>
    <row r="403" spans="1:7" ht="25.5" outlineLevel="4" x14ac:dyDescent="0.25">
      <c r="A403" s="89" t="s">
        <v>322</v>
      </c>
      <c r="B403" s="88"/>
      <c r="C403" s="88" t="s">
        <v>324</v>
      </c>
      <c r="D403" s="88" t="s">
        <v>319</v>
      </c>
      <c r="E403" s="87">
        <v>89250</v>
      </c>
      <c r="F403" s="87">
        <v>0</v>
      </c>
      <c r="G403" s="86">
        <v>0</v>
      </c>
    </row>
    <row r="404" spans="1:7" outlineLevel="3" x14ac:dyDescent="0.25">
      <c r="A404" s="93" t="s">
        <v>323</v>
      </c>
      <c r="B404" s="92"/>
      <c r="C404" s="92" t="s">
        <v>320</v>
      </c>
      <c r="D404" s="92"/>
      <c r="E404" s="91">
        <v>54020369.93</v>
      </c>
      <c r="F404" s="91">
        <v>54053610.579999998</v>
      </c>
      <c r="G404" s="90">
        <v>54179896.170000002</v>
      </c>
    </row>
    <row r="405" spans="1:7" ht="25.5" outlineLevel="4" x14ac:dyDescent="0.25">
      <c r="A405" s="89" t="s">
        <v>322</v>
      </c>
      <c r="B405" s="88"/>
      <c r="C405" s="88" t="s">
        <v>320</v>
      </c>
      <c r="D405" s="88" t="s">
        <v>319</v>
      </c>
      <c r="E405" s="87">
        <v>54020369.93</v>
      </c>
      <c r="F405" s="87">
        <v>54053610.579999998</v>
      </c>
      <c r="G405" s="86">
        <v>54179896.170000002</v>
      </c>
    </row>
    <row r="406" spans="1:7" ht="15.75" thickBot="1" x14ac:dyDescent="0.3">
      <c r="A406" s="105" t="s">
        <v>389</v>
      </c>
      <c r="B406" s="104"/>
      <c r="C406" s="104" t="s">
        <v>388</v>
      </c>
      <c r="D406" s="104"/>
      <c r="E406" s="103">
        <v>244493459.25</v>
      </c>
      <c r="F406" s="103">
        <v>23284510.84</v>
      </c>
      <c r="G406" s="102">
        <v>23289967.600000001</v>
      </c>
    </row>
    <row r="407" spans="1:7" outlineLevel="1" x14ac:dyDescent="0.25">
      <c r="A407" s="101" t="s">
        <v>907</v>
      </c>
      <c r="B407" s="100"/>
      <c r="C407" s="100" t="s">
        <v>906</v>
      </c>
      <c r="D407" s="100"/>
      <c r="E407" s="99">
        <v>7283248.0800000001</v>
      </c>
      <c r="F407" s="99">
        <v>7283248.0800000001</v>
      </c>
      <c r="G407" s="98">
        <v>7283248.0800000001</v>
      </c>
    </row>
    <row r="408" spans="1:7" outlineLevel="2" x14ac:dyDescent="0.25">
      <c r="A408" s="97" t="s">
        <v>905</v>
      </c>
      <c r="B408" s="96"/>
      <c r="C408" s="96" t="s">
        <v>904</v>
      </c>
      <c r="D408" s="96"/>
      <c r="E408" s="95">
        <v>7283248.0800000001</v>
      </c>
      <c r="F408" s="95">
        <v>7283248.0800000001</v>
      </c>
      <c r="G408" s="94">
        <v>7283248.0800000001</v>
      </c>
    </row>
    <row r="409" spans="1:7" outlineLevel="3" x14ac:dyDescent="0.25">
      <c r="A409" s="93" t="s">
        <v>903</v>
      </c>
      <c r="B409" s="92"/>
      <c r="C409" s="92" t="s">
        <v>902</v>
      </c>
      <c r="D409" s="92"/>
      <c r="E409" s="91">
        <v>21412</v>
      </c>
      <c r="F409" s="91">
        <v>21412</v>
      </c>
      <c r="G409" s="90">
        <v>21412</v>
      </c>
    </row>
    <row r="410" spans="1:7" outlineLevel="4" x14ac:dyDescent="0.25">
      <c r="A410" s="89" t="s">
        <v>364</v>
      </c>
      <c r="B410" s="88"/>
      <c r="C410" s="88" t="s">
        <v>902</v>
      </c>
      <c r="D410" s="88" t="s">
        <v>361</v>
      </c>
      <c r="E410" s="87">
        <v>21412</v>
      </c>
      <c r="F410" s="87">
        <v>21412</v>
      </c>
      <c r="G410" s="86">
        <v>21412</v>
      </c>
    </row>
    <row r="411" spans="1:7" ht="25.5" outlineLevel="3" x14ac:dyDescent="0.25">
      <c r="A411" s="93" t="s">
        <v>901</v>
      </c>
      <c r="B411" s="92"/>
      <c r="C411" s="92" t="s">
        <v>900</v>
      </c>
      <c r="D411" s="92"/>
      <c r="E411" s="91">
        <v>576841.36</v>
      </c>
      <c r="F411" s="91">
        <v>576841.36</v>
      </c>
      <c r="G411" s="90">
        <v>576841.36</v>
      </c>
    </row>
    <row r="412" spans="1:7" outlineLevel="4" x14ac:dyDescent="0.25">
      <c r="A412" s="89" t="s">
        <v>364</v>
      </c>
      <c r="B412" s="88"/>
      <c r="C412" s="88" t="s">
        <v>900</v>
      </c>
      <c r="D412" s="88" t="s">
        <v>361</v>
      </c>
      <c r="E412" s="87">
        <v>574893.36</v>
      </c>
      <c r="F412" s="87">
        <v>574893.36</v>
      </c>
      <c r="G412" s="86">
        <v>574893.36</v>
      </c>
    </row>
    <row r="413" spans="1:7" outlineLevel="4" x14ac:dyDescent="0.25">
      <c r="A413" s="89" t="s">
        <v>308</v>
      </c>
      <c r="B413" s="88"/>
      <c r="C413" s="88" t="s">
        <v>900</v>
      </c>
      <c r="D413" s="88" t="s">
        <v>305</v>
      </c>
      <c r="E413" s="87">
        <v>1948</v>
      </c>
      <c r="F413" s="87">
        <v>1948</v>
      </c>
      <c r="G413" s="86">
        <v>1948</v>
      </c>
    </row>
    <row r="414" spans="1:7" ht="25.5" outlineLevel="3" x14ac:dyDescent="0.25">
      <c r="A414" s="93" t="s">
        <v>899</v>
      </c>
      <c r="B414" s="92"/>
      <c r="C414" s="92" t="s">
        <v>898</v>
      </c>
      <c r="D414" s="92"/>
      <c r="E414" s="91">
        <v>6684994.7199999997</v>
      </c>
      <c r="F414" s="91">
        <v>6684994.7199999997</v>
      </c>
      <c r="G414" s="90">
        <v>6684994.7199999997</v>
      </c>
    </row>
    <row r="415" spans="1:7" ht="25.5" outlineLevel="4" x14ac:dyDescent="0.25">
      <c r="A415" s="89" t="s">
        <v>322</v>
      </c>
      <c r="B415" s="88"/>
      <c r="C415" s="88" t="s">
        <v>898</v>
      </c>
      <c r="D415" s="88" t="s">
        <v>319</v>
      </c>
      <c r="E415" s="87">
        <v>6684994.7199999997</v>
      </c>
      <c r="F415" s="87">
        <v>6684994.7199999997</v>
      </c>
      <c r="G415" s="86">
        <v>6684994.7199999997</v>
      </c>
    </row>
    <row r="416" spans="1:7" outlineLevel="1" x14ac:dyDescent="0.25">
      <c r="A416" s="101" t="s">
        <v>387</v>
      </c>
      <c r="B416" s="100"/>
      <c r="C416" s="100" t="s">
        <v>386</v>
      </c>
      <c r="D416" s="100"/>
      <c r="E416" s="99">
        <v>9329979.9499999993</v>
      </c>
      <c r="F416" s="99">
        <v>9329979.9499999993</v>
      </c>
      <c r="G416" s="98">
        <v>9329979.9499999993</v>
      </c>
    </row>
    <row r="417" spans="1:7" outlineLevel="2" x14ac:dyDescent="0.25">
      <c r="A417" s="97" t="s">
        <v>385</v>
      </c>
      <c r="B417" s="96"/>
      <c r="C417" s="96" t="s">
        <v>384</v>
      </c>
      <c r="D417" s="96"/>
      <c r="E417" s="95">
        <v>9329979.9499999993</v>
      </c>
      <c r="F417" s="95">
        <v>9329979.9499999993</v>
      </c>
      <c r="G417" s="94">
        <v>9329979.9499999993</v>
      </c>
    </row>
    <row r="418" spans="1:7" ht="25.5" outlineLevel="3" x14ac:dyDescent="0.25">
      <c r="A418" s="93" t="s">
        <v>987</v>
      </c>
      <c r="B418" s="92"/>
      <c r="C418" s="92" t="s">
        <v>986</v>
      </c>
      <c r="D418" s="92"/>
      <c r="E418" s="91">
        <v>120000</v>
      </c>
      <c r="F418" s="91">
        <v>120000</v>
      </c>
      <c r="G418" s="90">
        <v>120000</v>
      </c>
    </row>
    <row r="419" spans="1:7" ht="25.5" outlineLevel="4" x14ac:dyDescent="0.25">
      <c r="A419" s="89" t="s">
        <v>322</v>
      </c>
      <c r="B419" s="88"/>
      <c r="C419" s="88" t="s">
        <v>986</v>
      </c>
      <c r="D419" s="88" t="s">
        <v>319</v>
      </c>
      <c r="E419" s="87">
        <v>120000</v>
      </c>
      <c r="F419" s="87">
        <v>120000</v>
      </c>
      <c r="G419" s="86">
        <v>120000</v>
      </c>
    </row>
    <row r="420" spans="1:7" ht="25.5" outlineLevel="3" x14ac:dyDescent="0.25">
      <c r="A420" s="93" t="s">
        <v>383</v>
      </c>
      <c r="B420" s="92"/>
      <c r="C420" s="92" t="s">
        <v>382</v>
      </c>
      <c r="D420" s="92"/>
      <c r="E420" s="91">
        <v>4332366.04</v>
      </c>
      <c r="F420" s="91">
        <v>4332366.04</v>
      </c>
      <c r="G420" s="90">
        <v>4332366.04</v>
      </c>
    </row>
    <row r="421" spans="1:7" ht="25.5" outlineLevel="4" x14ac:dyDescent="0.25">
      <c r="A421" s="89" t="s">
        <v>322</v>
      </c>
      <c r="B421" s="88"/>
      <c r="C421" s="88" t="s">
        <v>382</v>
      </c>
      <c r="D421" s="88" t="s">
        <v>319</v>
      </c>
      <c r="E421" s="87">
        <v>4332366.04</v>
      </c>
      <c r="F421" s="87">
        <v>4332366.04</v>
      </c>
      <c r="G421" s="86">
        <v>4332366.04</v>
      </c>
    </row>
    <row r="422" spans="1:7" ht="51" outlineLevel="3" x14ac:dyDescent="0.25">
      <c r="A422" s="93" t="s">
        <v>479</v>
      </c>
      <c r="B422" s="92"/>
      <c r="C422" s="92" t="s">
        <v>478</v>
      </c>
      <c r="D422" s="92"/>
      <c r="E422" s="91">
        <v>2811044.7</v>
      </c>
      <c r="F422" s="91">
        <v>2811044.7</v>
      </c>
      <c r="G422" s="90">
        <v>2811044.7</v>
      </c>
    </row>
    <row r="423" spans="1:7" ht="25.5" outlineLevel="4" x14ac:dyDescent="0.25">
      <c r="A423" s="89" t="s">
        <v>322</v>
      </c>
      <c r="B423" s="88"/>
      <c r="C423" s="88" t="s">
        <v>478</v>
      </c>
      <c r="D423" s="88" t="s">
        <v>319</v>
      </c>
      <c r="E423" s="87">
        <v>2811044.7</v>
      </c>
      <c r="F423" s="87">
        <v>2811044.7</v>
      </c>
      <c r="G423" s="86">
        <v>2811044.7</v>
      </c>
    </row>
    <row r="424" spans="1:7" ht="38.25" outlineLevel="3" x14ac:dyDescent="0.25">
      <c r="A424" s="93" t="s">
        <v>637</v>
      </c>
      <c r="B424" s="92"/>
      <c r="C424" s="92" t="s">
        <v>636</v>
      </c>
      <c r="D424" s="92"/>
      <c r="E424" s="91">
        <v>2066569.21</v>
      </c>
      <c r="F424" s="91">
        <v>2066569.21</v>
      </c>
      <c r="G424" s="90">
        <v>2066569.21</v>
      </c>
    </row>
    <row r="425" spans="1:7" ht="25.5" outlineLevel="4" x14ac:dyDescent="0.25">
      <c r="A425" s="89" t="s">
        <v>322</v>
      </c>
      <c r="B425" s="88"/>
      <c r="C425" s="88" t="s">
        <v>636</v>
      </c>
      <c r="D425" s="88" t="s">
        <v>319</v>
      </c>
      <c r="E425" s="87">
        <v>2066569.21</v>
      </c>
      <c r="F425" s="87">
        <v>2066569.21</v>
      </c>
      <c r="G425" s="86">
        <v>2066569.21</v>
      </c>
    </row>
    <row r="426" spans="1:7" ht="25.5" outlineLevel="1" x14ac:dyDescent="0.25">
      <c r="A426" s="101" t="s">
        <v>633</v>
      </c>
      <c r="B426" s="100"/>
      <c r="C426" s="100" t="s">
        <v>632</v>
      </c>
      <c r="D426" s="100"/>
      <c r="E426" s="99">
        <v>6677641.2199999997</v>
      </c>
      <c r="F426" s="99">
        <v>6671282.8099999996</v>
      </c>
      <c r="G426" s="98">
        <v>6676739.5700000003</v>
      </c>
    </row>
    <row r="427" spans="1:7" ht="25.5" outlineLevel="2" x14ac:dyDescent="0.25">
      <c r="A427" s="97" t="s">
        <v>631</v>
      </c>
      <c r="B427" s="96"/>
      <c r="C427" s="96" t="s">
        <v>630</v>
      </c>
      <c r="D427" s="96"/>
      <c r="E427" s="95">
        <v>6677641.2199999997</v>
      </c>
      <c r="F427" s="95">
        <v>6671282.8099999996</v>
      </c>
      <c r="G427" s="94">
        <v>6676739.5700000003</v>
      </c>
    </row>
    <row r="428" spans="1:7" outlineLevel="3" x14ac:dyDescent="0.25">
      <c r="A428" s="93" t="s">
        <v>629</v>
      </c>
      <c r="B428" s="92"/>
      <c r="C428" s="92" t="s">
        <v>628</v>
      </c>
      <c r="D428" s="92"/>
      <c r="E428" s="91">
        <v>6641687.2199999997</v>
      </c>
      <c r="F428" s="91">
        <v>6635597.8099999996</v>
      </c>
      <c r="G428" s="90">
        <v>6641054.5700000003</v>
      </c>
    </row>
    <row r="429" spans="1:7" ht="38.25" outlineLevel="4" x14ac:dyDescent="0.25">
      <c r="A429" s="89" t="s">
        <v>460</v>
      </c>
      <c r="B429" s="88"/>
      <c r="C429" s="88" t="s">
        <v>628</v>
      </c>
      <c r="D429" s="88" t="s">
        <v>459</v>
      </c>
      <c r="E429" s="87">
        <v>6281260.1600000001</v>
      </c>
      <c r="F429" s="87">
        <v>6281260.1600000001</v>
      </c>
      <c r="G429" s="86">
        <v>6281260.1600000001</v>
      </c>
    </row>
    <row r="430" spans="1:7" outlineLevel="4" x14ac:dyDescent="0.25">
      <c r="A430" s="89" t="s">
        <v>364</v>
      </c>
      <c r="B430" s="88"/>
      <c r="C430" s="88" t="s">
        <v>628</v>
      </c>
      <c r="D430" s="88" t="s">
        <v>361</v>
      </c>
      <c r="E430" s="87">
        <v>359969.06</v>
      </c>
      <c r="F430" s="87">
        <v>353879.65</v>
      </c>
      <c r="G430" s="86">
        <v>359336.41</v>
      </c>
    </row>
    <row r="431" spans="1:7" outlineLevel="4" x14ac:dyDescent="0.25">
      <c r="A431" s="89" t="s">
        <v>308</v>
      </c>
      <c r="B431" s="88"/>
      <c r="C431" s="88" t="s">
        <v>628</v>
      </c>
      <c r="D431" s="88" t="s">
        <v>305</v>
      </c>
      <c r="E431" s="87">
        <v>458</v>
      </c>
      <c r="F431" s="87">
        <v>458</v>
      </c>
      <c r="G431" s="86">
        <v>458</v>
      </c>
    </row>
    <row r="432" spans="1:7" ht="51" outlineLevel="3" x14ac:dyDescent="0.25">
      <c r="A432" s="93" t="s">
        <v>897</v>
      </c>
      <c r="B432" s="92"/>
      <c r="C432" s="92" t="s">
        <v>896</v>
      </c>
      <c r="D432" s="92"/>
      <c r="E432" s="91">
        <v>35954</v>
      </c>
      <c r="F432" s="91">
        <v>35685</v>
      </c>
      <c r="G432" s="90">
        <v>35685</v>
      </c>
    </row>
    <row r="433" spans="1:7" ht="38.25" outlineLevel="4" x14ac:dyDescent="0.25">
      <c r="A433" s="89" t="s">
        <v>460</v>
      </c>
      <c r="B433" s="88"/>
      <c r="C433" s="88" t="s">
        <v>896</v>
      </c>
      <c r="D433" s="88" t="s">
        <v>459</v>
      </c>
      <c r="E433" s="87">
        <v>35954</v>
      </c>
      <c r="F433" s="87">
        <v>35685</v>
      </c>
      <c r="G433" s="86">
        <v>35685</v>
      </c>
    </row>
    <row r="434" spans="1:7" outlineLevel="1" x14ac:dyDescent="0.25">
      <c r="A434" s="101" t="s">
        <v>895</v>
      </c>
      <c r="B434" s="100"/>
      <c r="C434" s="100" t="s">
        <v>894</v>
      </c>
      <c r="D434" s="100"/>
      <c r="E434" s="99">
        <v>221202590</v>
      </c>
      <c r="F434" s="99">
        <v>0</v>
      </c>
      <c r="G434" s="98">
        <v>0</v>
      </c>
    </row>
    <row r="435" spans="1:7" outlineLevel="2" x14ac:dyDescent="0.25">
      <c r="A435" s="97" t="s">
        <v>893</v>
      </c>
      <c r="B435" s="96"/>
      <c r="C435" s="96" t="s">
        <v>892</v>
      </c>
      <c r="D435" s="96"/>
      <c r="E435" s="95">
        <v>221202590</v>
      </c>
      <c r="F435" s="95">
        <v>0</v>
      </c>
      <c r="G435" s="94">
        <v>0</v>
      </c>
    </row>
    <row r="436" spans="1:7" ht="51" outlineLevel="3" x14ac:dyDescent="0.25">
      <c r="A436" s="93" t="s">
        <v>1049</v>
      </c>
      <c r="B436" s="92"/>
      <c r="C436" s="92" t="s">
        <v>1048</v>
      </c>
      <c r="D436" s="92"/>
      <c r="E436" s="91">
        <v>22000</v>
      </c>
      <c r="F436" s="91">
        <v>0</v>
      </c>
      <c r="G436" s="90">
        <v>0</v>
      </c>
    </row>
    <row r="437" spans="1:7" outlineLevel="4" x14ac:dyDescent="0.25">
      <c r="A437" s="89" t="s">
        <v>364</v>
      </c>
      <c r="B437" s="88"/>
      <c r="C437" s="88" t="s">
        <v>1048</v>
      </c>
      <c r="D437" s="88" t="s">
        <v>361</v>
      </c>
      <c r="E437" s="87">
        <v>22000</v>
      </c>
      <c r="F437" s="87">
        <v>0</v>
      </c>
      <c r="G437" s="86">
        <v>0</v>
      </c>
    </row>
    <row r="438" spans="1:7" ht="51" outlineLevel="3" x14ac:dyDescent="0.25">
      <c r="A438" s="93" t="s">
        <v>891</v>
      </c>
      <c r="B438" s="92"/>
      <c r="C438" s="92" t="s">
        <v>890</v>
      </c>
      <c r="D438" s="92"/>
      <c r="E438" s="91">
        <v>133207730</v>
      </c>
      <c r="F438" s="91">
        <v>0</v>
      </c>
      <c r="G438" s="90">
        <v>0</v>
      </c>
    </row>
    <row r="439" spans="1:7" outlineLevel="4" x14ac:dyDescent="0.25">
      <c r="A439" s="89" t="s">
        <v>436</v>
      </c>
      <c r="B439" s="88"/>
      <c r="C439" s="88" t="s">
        <v>890</v>
      </c>
      <c r="D439" s="88" t="s">
        <v>434</v>
      </c>
      <c r="E439" s="87">
        <v>133207730</v>
      </c>
      <c r="F439" s="87">
        <v>0</v>
      </c>
      <c r="G439" s="86">
        <v>0</v>
      </c>
    </row>
    <row r="440" spans="1:7" ht="51" outlineLevel="3" x14ac:dyDescent="0.25">
      <c r="A440" s="93" t="s">
        <v>889</v>
      </c>
      <c r="B440" s="92"/>
      <c r="C440" s="92" t="s">
        <v>888</v>
      </c>
      <c r="D440" s="92"/>
      <c r="E440" s="91">
        <v>18337160</v>
      </c>
      <c r="F440" s="91">
        <v>0</v>
      </c>
      <c r="G440" s="90">
        <v>0</v>
      </c>
    </row>
    <row r="441" spans="1:7" outlineLevel="4" x14ac:dyDescent="0.25">
      <c r="A441" s="89" t="s">
        <v>436</v>
      </c>
      <c r="B441" s="88"/>
      <c r="C441" s="88" t="s">
        <v>888</v>
      </c>
      <c r="D441" s="88" t="s">
        <v>434</v>
      </c>
      <c r="E441" s="87">
        <v>18337160</v>
      </c>
      <c r="F441" s="87">
        <v>0</v>
      </c>
      <c r="G441" s="86">
        <v>0</v>
      </c>
    </row>
    <row r="442" spans="1:7" ht="51" outlineLevel="3" x14ac:dyDescent="0.25">
      <c r="A442" s="93" t="s">
        <v>887</v>
      </c>
      <c r="B442" s="92"/>
      <c r="C442" s="92" t="s">
        <v>886</v>
      </c>
      <c r="D442" s="92"/>
      <c r="E442" s="91">
        <v>12075650</v>
      </c>
      <c r="F442" s="91">
        <v>0</v>
      </c>
      <c r="G442" s="90">
        <v>0</v>
      </c>
    </row>
    <row r="443" spans="1:7" outlineLevel="4" x14ac:dyDescent="0.25">
      <c r="A443" s="89" t="s">
        <v>436</v>
      </c>
      <c r="B443" s="88"/>
      <c r="C443" s="88" t="s">
        <v>886</v>
      </c>
      <c r="D443" s="88" t="s">
        <v>434</v>
      </c>
      <c r="E443" s="87">
        <v>12075650</v>
      </c>
      <c r="F443" s="87">
        <v>0</v>
      </c>
      <c r="G443" s="86">
        <v>0</v>
      </c>
    </row>
    <row r="444" spans="1:7" ht="51" outlineLevel="3" x14ac:dyDescent="0.25">
      <c r="A444" s="93" t="s">
        <v>885</v>
      </c>
      <c r="B444" s="92"/>
      <c r="C444" s="92" t="s">
        <v>883</v>
      </c>
      <c r="D444" s="92"/>
      <c r="E444" s="91">
        <v>4463340</v>
      </c>
      <c r="F444" s="91">
        <v>0</v>
      </c>
      <c r="G444" s="90">
        <v>0</v>
      </c>
    </row>
    <row r="445" spans="1:7" outlineLevel="4" x14ac:dyDescent="0.25">
      <c r="A445" s="89" t="s">
        <v>436</v>
      </c>
      <c r="B445" s="88"/>
      <c r="C445" s="88" t="s">
        <v>883</v>
      </c>
      <c r="D445" s="88" t="s">
        <v>434</v>
      </c>
      <c r="E445" s="87">
        <v>4463340</v>
      </c>
      <c r="F445" s="87">
        <v>0</v>
      </c>
      <c r="G445" s="86">
        <v>0</v>
      </c>
    </row>
    <row r="446" spans="1:7" ht="38.25" outlineLevel="3" x14ac:dyDescent="0.25">
      <c r="A446" s="93" t="s">
        <v>963</v>
      </c>
      <c r="B446" s="92"/>
      <c r="C446" s="92" t="s">
        <v>962</v>
      </c>
      <c r="D446" s="92"/>
      <c r="E446" s="91">
        <v>53096710</v>
      </c>
      <c r="F446" s="91">
        <v>0</v>
      </c>
      <c r="G446" s="90">
        <v>0</v>
      </c>
    </row>
    <row r="447" spans="1:7" outlineLevel="4" x14ac:dyDescent="0.25">
      <c r="A447" s="89" t="s">
        <v>436</v>
      </c>
      <c r="B447" s="88"/>
      <c r="C447" s="88" t="s">
        <v>962</v>
      </c>
      <c r="D447" s="88" t="s">
        <v>434</v>
      </c>
      <c r="E447" s="87">
        <v>53096710</v>
      </c>
      <c r="F447" s="87">
        <v>0</v>
      </c>
      <c r="G447" s="86">
        <v>0</v>
      </c>
    </row>
    <row r="448" spans="1:7" ht="15.75" thickBot="1" x14ac:dyDescent="0.3">
      <c r="A448" s="105" t="s">
        <v>301</v>
      </c>
      <c r="B448" s="104"/>
      <c r="C448" s="104" t="s">
        <v>300</v>
      </c>
      <c r="D448" s="104"/>
      <c r="E448" s="103">
        <v>93766911.939999998</v>
      </c>
      <c r="F448" s="103">
        <v>123797104.2</v>
      </c>
      <c r="G448" s="102">
        <v>139290364.59999999</v>
      </c>
    </row>
    <row r="449" spans="1:7" ht="25.5" outlineLevel="1" x14ac:dyDescent="0.25">
      <c r="A449" s="101" t="s">
        <v>299</v>
      </c>
      <c r="B449" s="100"/>
      <c r="C449" s="100" t="s">
        <v>298</v>
      </c>
      <c r="D449" s="100"/>
      <c r="E449" s="99">
        <v>93766911.939999998</v>
      </c>
      <c r="F449" s="99">
        <v>123797104.2</v>
      </c>
      <c r="G449" s="98">
        <v>139290364.59999999</v>
      </c>
    </row>
    <row r="450" spans="1:7" outlineLevel="2" x14ac:dyDescent="0.25">
      <c r="A450" s="97" t="s">
        <v>297</v>
      </c>
      <c r="B450" s="96"/>
      <c r="C450" s="96" t="s">
        <v>296</v>
      </c>
      <c r="D450" s="96"/>
      <c r="E450" s="95">
        <v>93766911.939999998</v>
      </c>
      <c r="F450" s="95">
        <v>123797104.2</v>
      </c>
      <c r="G450" s="94">
        <v>139290364.59999999</v>
      </c>
    </row>
    <row r="451" spans="1:7" outlineLevel="3" x14ac:dyDescent="0.25">
      <c r="A451" s="93" t="s">
        <v>295</v>
      </c>
      <c r="B451" s="92"/>
      <c r="C451" s="92" t="s">
        <v>294</v>
      </c>
      <c r="D451" s="92"/>
      <c r="E451" s="91">
        <v>93587459.340000004</v>
      </c>
      <c r="F451" s="91">
        <v>123708182.51000001</v>
      </c>
      <c r="G451" s="90">
        <v>139270912.55000001</v>
      </c>
    </row>
    <row r="452" spans="1:7" outlineLevel="4" x14ac:dyDescent="0.25">
      <c r="A452" s="89" t="s">
        <v>292</v>
      </c>
      <c r="B452" s="88"/>
      <c r="C452" s="88" t="s">
        <v>294</v>
      </c>
      <c r="D452" s="88" t="s">
        <v>289</v>
      </c>
      <c r="E452" s="87">
        <v>93587459.340000004</v>
      </c>
      <c r="F452" s="87">
        <v>123708182.51000001</v>
      </c>
      <c r="G452" s="86">
        <v>139270912.55000001</v>
      </c>
    </row>
    <row r="453" spans="1:7" outlineLevel="3" x14ac:dyDescent="0.25">
      <c r="A453" s="93" t="s">
        <v>293</v>
      </c>
      <c r="B453" s="92"/>
      <c r="C453" s="92" t="s">
        <v>290</v>
      </c>
      <c r="D453" s="92"/>
      <c r="E453" s="91">
        <v>179452.6</v>
      </c>
      <c r="F453" s="91">
        <v>88921.69</v>
      </c>
      <c r="G453" s="90">
        <v>19452.05</v>
      </c>
    </row>
    <row r="454" spans="1:7" outlineLevel="4" x14ac:dyDescent="0.25">
      <c r="A454" s="89" t="s">
        <v>292</v>
      </c>
      <c r="B454" s="88"/>
      <c r="C454" s="88" t="s">
        <v>290</v>
      </c>
      <c r="D454" s="88" t="s">
        <v>289</v>
      </c>
      <c r="E454" s="87">
        <v>179452.6</v>
      </c>
      <c r="F454" s="87">
        <v>88921.69</v>
      </c>
      <c r="G454" s="86">
        <v>19452.05</v>
      </c>
    </row>
    <row r="455" spans="1:7" ht="15.75" thickBot="1" x14ac:dyDescent="0.3">
      <c r="A455" s="105" t="s">
        <v>315</v>
      </c>
      <c r="B455" s="104"/>
      <c r="C455" s="104" t="s">
        <v>314</v>
      </c>
      <c r="D455" s="104"/>
      <c r="E455" s="103">
        <v>532054617.64999998</v>
      </c>
      <c r="F455" s="103">
        <v>510709319.30000001</v>
      </c>
      <c r="G455" s="102">
        <v>514341831.73000002</v>
      </c>
    </row>
    <row r="456" spans="1:7" ht="25.5" outlineLevel="1" x14ac:dyDescent="0.25">
      <c r="A456" s="101" t="s">
        <v>313</v>
      </c>
      <c r="B456" s="100"/>
      <c r="C456" s="100" t="s">
        <v>312</v>
      </c>
      <c r="D456" s="100"/>
      <c r="E456" s="99">
        <v>205136803.59</v>
      </c>
      <c r="F456" s="99">
        <v>206366157.83000001</v>
      </c>
      <c r="G456" s="98">
        <v>209849859.72</v>
      </c>
    </row>
    <row r="457" spans="1:7" ht="25.5" outlineLevel="2" x14ac:dyDescent="0.25">
      <c r="A457" s="97" t="s">
        <v>627</v>
      </c>
      <c r="B457" s="96"/>
      <c r="C457" s="96" t="s">
        <v>626</v>
      </c>
      <c r="D457" s="96"/>
      <c r="E457" s="95">
        <v>105918763.26000001</v>
      </c>
      <c r="F457" s="95">
        <v>106070749.29000001</v>
      </c>
      <c r="G457" s="94">
        <v>106173416.14</v>
      </c>
    </row>
    <row r="458" spans="1:7" ht="25.5" outlineLevel="3" x14ac:dyDescent="0.25">
      <c r="A458" s="93" t="s">
        <v>1116</v>
      </c>
      <c r="B458" s="92"/>
      <c r="C458" s="92" t="s">
        <v>1115</v>
      </c>
      <c r="D458" s="92"/>
      <c r="E458" s="91">
        <v>3171733.84</v>
      </c>
      <c r="F458" s="91">
        <v>3181668.87</v>
      </c>
      <c r="G458" s="90">
        <v>3181668.87</v>
      </c>
    </row>
    <row r="459" spans="1:7" ht="38.25" outlineLevel="4" x14ac:dyDescent="0.25">
      <c r="A459" s="89" t="s">
        <v>460</v>
      </c>
      <c r="B459" s="88"/>
      <c r="C459" s="88" t="s">
        <v>1115</v>
      </c>
      <c r="D459" s="88" t="s">
        <v>459</v>
      </c>
      <c r="E459" s="87">
        <v>3171733.84</v>
      </c>
      <c r="F459" s="87">
        <v>3181668.87</v>
      </c>
      <c r="G459" s="86">
        <v>3181668.87</v>
      </c>
    </row>
    <row r="460" spans="1:7" ht="25.5" outlineLevel="3" x14ac:dyDescent="0.25">
      <c r="A460" s="93" t="s">
        <v>1114</v>
      </c>
      <c r="B460" s="92"/>
      <c r="C460" s="92" t="s">
        <v>1113</v>
      </c>
      <c r="D460" s="92"/>
      <c r="E460" s="91">
        <v>592840</v>
      </c>
      <c r="F460" s="91">
        <v>592840</v>
      </c>
      <c r="G460" s="90">
        <v>592840</v>
      </c>
    </row>
    <row r="461" spans="1:7" ht="38.25" outlineLevel="4" x14ac:dyDescent="0.25">
      <c r="A461" s="89" t="s">
        <v>460</v>
      </c>
      <c r="B461" s="88"/>
      <c r="C461" s="88" t="s">
        <v>1113</v>
      </c>
      <c r="D461" s="88" t="s">
        <v>459</v>
      </c>
      <c r="E461" s="87">
        <v>105000</v>
      </c>
      <c r="F461" s="87">
        <v>105000</v>
      </c>
      <c r="G461" s="86">
        <v>105000</v>
      </c>
    </row>
    <row r="462" spans="1:7" outlineLevel="4" x14ac:dyDescent="0.25">
      <c r="A462" s="89" t="s">
        <v>364</v>
      </c>
      <c r="B462" s="88"/>
      <c r="C462" s="88" t="s">
        <v>1113</v>
      </c>
      <c r="D462" s="88" t="s">
        <v>361</v>
      </c>
      <c r="E462" s="87">
        <v>487840</v>
      </c>
      <c r="F462" s="87">
        <v>487840</v>
      </c>
      <c r="G462" s="86">
        <v>487840</v>
      </c>
    </row>
    <row r="463" spans="1:7" outlineLevel="3" x14ac:dyDescent="0.25">
      <c r="A463" s="93" t="s">
        <v>1102</v>
      </c>
      <c r="B463" s="92"/>
      <c r="C463" s="92" t="s">
        <v>1112</v>
      </c>
      <c r="D463" s="92"/>
      <c r="E463" s="91">
        <v>85244095.280000001</v>
      </c>
      <c r="F463" s="91">
        <v>85244095.280000001</v>
      </c>
      <c r="G463" s="90">
        <v>85244095.280000001</v>
      </c>
    </row>
    <row r="464" spans="1:7" ht="38.25" outlineLevel="4" x14ac:dyDescent="0.25">
      <c r="A464" s="89" t="s">
        <v>460</v>
      </c>
      <c r="B464" s="88"/>
      <c r="C464" s="88" t="s">
        <v>1112</v>
      </c>
      <c r="D464" s="88" t="s">
        <v>459</v>
      </c>
      <c r="E464" s="87">
        <v>85244095.280000001</v>
      </c>
      <c r="F464" s="87">
        <v>85244095.280000001</v>
      </c>
      <c r="G464" s="86">
        <v>85244095.280000001</v>
      </c>
    </row>
    <row r="465" spans="1:7" outlineLevel="3" x14ac:dyDescent="0.25">
      <c r="A465" s="93" t="s">
        <v>592</v>
      </c>
      <c r="B465" s="92"/>
      <c r="C465" s="92" t="s">
        <v>625</v>
      </c>
      <c r="D465" s="92"/>
      <c r="E465" s="91">
        <v>3481312.75</v>
      </c>
      <c r="F465" s="91">
        <v>3482294.82</v>
      </c>
      <c r="G465" s="90">
        <v>3485935.16</v>
      </c>
    </row>
    <row r="466" spans="1:7" ht="38.25" outlineLevel="4" x14ac:dyDescent="0.25">
      <c r="A466" s="89" t="s">
        <v>460</v>
      </c>
      <c r="B466" s="88"/>
      <c r="C466" s="88" t="s">
        <v>625</v>
      </c>
      <c r="D466" s="88" t="s">
        <v>459</v>
      </c>
      <c r="E466" s="87">
        <v>535693</v>
      </c>
      <c r="F466" s="87">
        <v>535693</v>
      </c>
      <c r="G466" s="86">
        <v>535693</v>
      </c>
    </row>
    <row r="467" spans="1:7" outlineLevel="4" x14ac:dyDescent="0.25">
      <c r="A467" s="89" t="s">
        <v>364</v>
      </c>
      <c r="B467" s="88"/>
      <c r="C467" s="88" t="s">
        <v>625</v>
      </c>
      <c r="D467" s="88" t="s">
        <v>361</v>
      </c>
      <c r="E467" s="87">
        <v>2945619.75</v>
      </c>
      <c r="F467" s="87">
        <v>2946601.82</v>
      </c>
      <c r="G467" s="86">
        <v>2950242.16</v>
      </c>
    </row>
    <row r="468" spans="1:7" ht="25.5" outlineLevel="3" x14ac:dyDescent="0.25">
      <c r="A468" s="93" t="s">
        <v>666</v>
      </c>
      <c r="B468" s="92"/>
      <c r="C468" s="92" t="s">
        <v>1111</v>
      </c>
      <c r="D468" s="92"/>
      <c r="E468" s="91">
        <v>1000000</v>
      </c>
      <c r="F468" s="91">
        <v>1000000</v>
      </c>
      <c r="G468" s="90">
        <v>1000000</v>
      </c>
    </row>
    <row r="469" spans="1:7" ht="38.25" outlineLevel="4" x14ac:dyDescent="0.25">
      <c r="A469" s="89" t="s">
        <v>460</v>
      </c>
      <c r="B469" s="88"/>
      <c r="C469" s="88" t="s">
        <v>1111</v>
      </c>
      <c r="D469" s="88" t="s">
        <v>459</v>
      </c>
      <c r="E469" s="87">
        <v>1000000</v>
      </c>
      <c r="F469" s="87">
        <v>1000000</v>
      </c>
      <c r="G469" s="86">
        <v>1000000</v>
      </c>
    </row>
    <row r="470" spans="1:7" ht="25.5" outlineLevel="3" x14ac:dyDescent="0.25">
      <c r="A470" s="93" t="s">
        <v>1108</v>
      </c>
      <c r="B470" s="92"/>
      <c r="C470" s="92" t="s">
        <v>1106</v>
      </c>
      <c r="D470" s="92"/>
      <c r="E470" s="91">
        <v>5011.53</v>
      </c>
      <c r="F470" s="91">
        <v>31204.06</v>
      </c>
      <c r="G470" s="90">
        <v>4883.12</v>
      </c>
    </row>
    <row r="471" spans="1:7" outlineLevel="4" x14ac:dyDescent="0.25">
      <c r="A471" s="89" t="s">
        <v>364</v>
      </c>
      <c r="B471" s="88"/>
      <c r="C471" s="88" t="s">
        <v>1106</v>
      </c>
      <c r="D471" s="88" t="s">
        <v>361</v>
      </c>
      <c r="E471" s="87">
        <v>5011.53</v>
      </c>
      <c r="F471" s="87">
        <v>31204.06</v>
      </c>
      <c r="G471" s="86">
        <v>4883.12</v>
      </c>
    </row>
    <row r="472" spans="1:7" ht="25.5" outlineLevel="3" x14ac:dyDescent="0.25">
      <c r="A472" s="93" t="s">
        <v>1001</v>
      </c>
      <c r="B472" s="92"/>
      <c r="C472" s="92" t="s">
        <v>999</v>
      </c>
      <c r="D472" s="92"/>
      <c r="E472" s="91">
        <v>3340011.94</v>
      </c>
      <c r="F472" s="91">
        <v>3460538.34</v>
      </c>
      <c r="G472" s="90">
        <v>3585885.79</v>
      </c>
    </row>
    <row r="473" spans="1:7" ht="38.25" outlineLevel="4" x14ac:dyDescent="0.25">
      <c r="A473" s="89" t="s">
        <v>460</v>
      </c>
      <c r="B473" s="88"/>
      <c r="C473" s="88" t="s">
        <v>999</v>
      </c>
      <c r="D473" s="88" t="s">
        <v>459</v>
      </c>
      <c r="E473" s="87">
        <v>2813330.04</v>
      </c>
      <c r="F473" s="87">
        <v>2813330.04</v>
      </c>
      <c r="G473" s="86">
        <v>2813330.04</v>
      </c>
    </row>
    <row r="474" spans="1:7" outlineLevel="4" x14ac:dyDescent="0.25">
      <c r="A474" s="89" t="s">
        <v>364</v>
      </c>
      <c r="B474" s="88"/>
      <c r="C474" s="88" t="s">
        <v>999</v>
      </c>
      <c r="D474" s="88" t="s">
        <v>361</v>
      </c>
      <c r="E474" s="87">
        <v>526681.9</v>
      </c>
      <c r="F474" s="87">
        <v>647208.30000000005</v>
      </c>
      <c r="G474" s="86">
        <v>772555.75</v>
      </c>
    </row>
    <row r="475" spans="1:7" ht="38.25" outlineLevel="3" x14ac:dyDescent="0.25">
      <c r="A475" s="93" t="s">
        <v>1047</v>
      </c>
      <c r="B475" s="92"/>
      <c r="C475" s="92" t="s">
        <v>1046</v>
      </c>
      <c r="D475" s="92"/>
      <c r="E475" s="91">
        <v>47085</v>
      </c>
      <c r="F475" s="91">
        <v>41435</v>
      </c>
      <c r="G475" s="90">
        <v>41435</v>
      </c>
    </row>
    <row r="476" spans="1:7" ht="38.25" outlineLevel="4" x14ac:dyDescent="0.25">
      <c r="A476" s="89" t="s">
        <v>460</v>
      </c>
      <c r="B476" s="88"/>
      <c r="C476" s="88" t="s">
        <v>1046</v>
      </c>
      <c r="D476" s="88" t="s">
        <v>459</v>
      </c>
      <c r="E476" s="87">
        <v>47085</v>
      </c>
      <c r="F476" s="87">
        <v>41435</v>
      </c>
      <c r="G476" s="86">
        <v>41435</v>
      </c>
    </row>
    <row r="477" spans="1:7" ht="38.25" outlineLevel="3" x14ac:dyDescent="0.25">
      <c r="A477" s="93" t="s">
        <v>413</v>
      </c>
      <c r="B477" s="92"/>
      <c r="C477" s="92" t="s">
        <v>1045</v>
      </c>
      <c r="D477" s="92"/>
      <c r="E477" s="91">
        <v>76378.820000000007</v>
      </c>
      <c r="F477" s="91">
        <v>76378.820000000007</v>
      </c>
      <c r="G477" s="90">
        <v>76378.820000000007</v>
      </c>
    </row>
    <row r="478" spans="1:7" ht="38.25" outlineLevel="4" x14ac:dyDescent="0.25">
      <c r="A478" s="89" t="s">
        <v>460</v>
      </c>
      <c r="B478" s="88"/>
      <c r="C478" s="88" t="s">
        <v>1045</v>
      </c>
      <c r="D478" s="88" t="s">
        <v>459</v>
      </c>
      <c r="E478" s="87">
        <v>76378.820000000007</v>
      </c>
      <c r="F478" s="87">
        <v>76378.820000000007</v>
      </c>
      <c r="G478" s="86">
        <v>76378.820000000007</v>
      </c>
    </row>
    <row r="479" spans="1:7" ht="51" outlineLevel="3" x14ac:dyDescent="0.25">
      <c r="A479" s="93" t="s">
        <v>624</v>
      </c>
      <c r="B479" s="92"/>
      <c r="C479" s="92" t="s">
        <v>623</v>
      </c>
      <c r="D479" s="92"/>
      <c r="E479" s="91">
        <v>4556853</v>
      </c>
      <c r="F479" s="91">
        <v>4556853</v>
      </c>
      <c r="G479" s="90">
        <v>4556853</v>
      </c>
    </row>
    <row r="480" spans="1:7" ht="38.25" outlineLevel="4" x14ac:dyDescent="0.25">
      <c r="A480" s="89" t="s">
        <v>460</v>
      </c>
      <c r="B480" s="88"/>
      <c r="C480" s="88" t="s">
        <v>623</v>
      </c>
      <c r="D480" s="88" t="s">
        <v>459</v>
      </c>
      <c r="E480" s="87">
        <v>4173358.04</v>
      </c>
      <c r="F480" s="87">
        <v>4173358.04</v>
      </c>
      <c r="G480" s="86">
        <v>4173358.04</v>
      </c>
    </row>
    <row r="481" spans="1:7" outlineLevel="4" x14ac:dyDescent="0.25">
      <c r="A481" s="89" t="s">
        <v>364</v>
      </c>
      <c r="B481" s="88"/>
      <c r="C481" s="88" t="s">
        <v>623</v>
      </c>
      <c r="D481" s="88" t="s">
        <v>361</v>
      </c>
      <c r="E481" s="87">
        <v>383494.96</v>
      </c>
      <c r="F481" s="87">
        <v>383494.96</v>
      </c>
      <c r="G481" s="86">
        <v>383494.96</v>
      </c>
    </row>
    <row r="482" spans="1:7" ht="51" outlineLevel="3" x14ac:dyDescent="0.25">
      <c r="A482" s="93" t="s">
        <v>1044</v>
      </c>
      <c r="B482" s="92"/>
      <c r="C482" s="92" t="s">
        <v>1043</v>
      </c>
      <c r="D482" s="92"/>
      <c r="E482" s="91">
        <v>1904400</v>
      </c>
      <c r="F482" s="91">
        <v>1904400</v>
      </c>
      <c r="G482" s="90">
        <v>1904400</v>
      </c>
    </row>
    <row r="483" spans="1:7" ht="38.25" outlineLevel="4" x14ac:dyDescent="0.25">
      <c r="A483" s="89" t="s">
        <v>460</v>
      </c>
      <c r="B483" s="88"/>
      <c r="C483" s="88" t="s">
        <v>1043</v>
      </c>
      <c r="D483" s="88" t="s">
        <v>459</v>
      </c>
      <c r="E483" s="87">
        <v>1311312.5</v>
      </c>
      <c r="F483" s="87">
        <v>1311312.5</v>
      </c>
      <c r="G483" s="86">
        <v>1311312.5</v>
      </c>
    </row>
    <row r="484" spans="1:7" outlineLevel="4" x14ac:dyDescent="0.25">
      <c r="A484" s="89" t="s">
        <v>364</v>
      </c>
      <c r="B484" s="88"/>
      <c r="C484" s="88" t="s">
        <v>1043</v>
      </c>
      <c r="D484" s="88" t="s">
        <v>361</v>
      </c>
      <c r="E484" s="87">
        <v>593087.5</v>
      </c>
      <c r="F484" s="87">
        <v>593087.5</v>
      </c>
      <c r="G484" s="86">
        <v>593087.5</v>
      </c>
    </row>
    <row r="485" spans="1:7" ht="51" outlineLevel="3" x14ac:dyDescent="0.25">
      <c r="A485" s="93" t="s">
        <v>257</v>
      </c>
      <c r="B485" s="92"/>
      <c r="C485" s="92" t="s">
        <v>1042</v>
      </c>
      <c r="D485" s="92"/>
      <c r="E485" s="91">
        <v>6000</v>
      </c>
      <c r="F485" s="91">
        <v>6000</v>
      </c>
      <c r="G485" s="90">
        <v>6000</v>
      </c>
    </row>
    <row r="486" spans="1:7" outlineLevel="4" x14ac:dyDescent="0.25">
      <c r="A486" s="89" t="s">
        <v>364</v>
      </c>
      <c r="B486" s="88"/>
      <c r="C486" s="88" t="s">
        <v>1042</v>
      </c>
      <c r="D486" s="88" t="s">
        <v>361</v>
      </c>
      <c r="E486" s="87">
        <v>6000</v>
      </c>
      <c r="F486" s="87">
        <v>6000</v>
      </c>
      <c r="G486" s="86">
        <v>6000</v>
      </c>
    </row>
    <row r="487" spans="1:7" ht="25.5" outlineLevel="3" x14ac:dyDescent="0.25">
      <c r="A487" s="93" t="s">
        <v>258</v>
      </c>
      <c r="B487" s="92"/>
      <c r="C487" s="92" t="s">
        <v>1041</v>
      </c>
      <c r="D487" s="92"/>
      <c r="E487" s="91">
        <v>974090.1</v>
      </c>
      <c r="F487" s="91">
        <v>974090.1</v>
      </c>
      <c r="G487" s="90">
        <v>974090.1</v>
      </c>
    </row>
    <row r="488" spans="1:7" ht="38.25" outlineLevel="4" x14ac:dyDescent="0.25">
      <c r="A488" s="89" t="s">
        <v>460</v>
      </c>
      <c r="B488" s="88"/>
      <c r="C488" s="88" t="s">
        <v>1041</v>
      </c>
      <c r="D488" s="88" t="s">
        <v>459</v>
      </c>
      <c r="E488" s="87">
        <v>971090.1</v>
      </c>
      <c r="F488" s="87">
        <v>971090.1</v>
      </c>
      <c r="G488" s="86">
        <v>971090.1</v>
      </c>
    </row>
    <row r="489" spans="1:7" outlineLevel="4" x14ac:dyDescent="0.25">
      <c r="A489" s="89" t="s">
        <v>364</v>
      </c>
      <c r="B489" s="88"/>
      <c r="C489" s="88" t="s">
        <v>1041</v>
      </c>
      <c r="D489" s="88" t="s">
        <v>361</v>
      </c>
      <c r="E489" s="87">
        <v>3000</v>
      </c>
      <c r="F489" s="87">
        <v>3000</v>
      </c>
      <c r="G489" s="86">
        <v>3000</v>
      </c>
    </row>
    <row r="490" spans="1:7" ht="25.5" outlineLevel="3" x14ac:dyDescent="0.25">
      <c r="A490" s="93" t="s">
        <v>1040</v>
      </c>
      <c r="B490" s="92"/>
      <c r="C490" s="92" t="s">
        <v>1039</v>
      </c>
      <c r="D490" s="92"/>
      <c r="E490" s="91">
        <v>1518951</v>
      </c>
      <c r="F490" s="91">
        <v>1518951</v>
      </c>
      <c r="G490" s="90">
        <v>1518951</v>
      </c>
    </row>
    <row r="491" spans="1:7" ht="38.25" outlineLevel="4" x14ac:dyDescent="0.25">
      <c r="A491" s="89" t="s">
        <v>460</v>
      </c>
      <c r="B491" s="88"/>
      <c r="C491" s="88" t="s">
        <v>1039</v>
      </c>
      <c r="D491" s="88" t="s">
        <v>459</v>
      </c>
      <c r="E491" s="87">
        <v>1233304.3700000001</v>
      </c>
      <c r="F491" s="87">
        <v>1233304.3700000001</v>
      </c>
      <c r="G491" s="86">
        <v>1233304.3700000001</v>
      </c>
    </row>
    <row r="492" spans="1:7" outlineLevel="4" x14ac:dyDescent="0.25">
      <c r="A492" s="89" t="s">
        <v>364</v>
      </c>
      <c r="B492" s="88"/>
      <c r="C492" s="88" t="s">
        <v>1039</v>
      </c>
      <c r="D492" s="88" t="s">
        <v>361</v>
      </c>
      <c r="E492" s="87">
        <v>285646.63</v>
      </c>
      <c r="F492" s="87">
        <v>285646.63</v>
      </c>
      <c r="G492" s="86">
        <v>285646.63</v>
      </c>
    </row>
    <row r="493" spans="1:7" ht="25.5" outlineLevel="2" x14ac:dyDescent="0.25">
      <c r="A493" s="97" t="s">
        <v>311</v>
      </c>
      <c r="B493" s="96"/>
      <c r="C493" s="96" t="s">
        <v>310</v>
      </c>
      <c r="D493" s="96"/>
      <c r="E493" s="95">
        <v>99218040.329999998</v>
      </c>
      <c r="F493" s="95">
        <v>100295408.54000001</v>
      </c>
      <c r="G493" s="94">
        <v>103676443.58</v>
      </c>
    </row>
    <row r="494" spans="1:7" ht="25.5" outlineLevel="3" x14ac:dyDescent="0.25">
      <c r="A494" s="93" t="s">
        <v>1038</v>
      </c>
      <c r="B494" s="92"/>
      <c r="C494" s="92" t="s">
        <v>1037</v>
      </c>
      <c r="D494" s="92"/>
      <c r="E494" s="91">
        <v>501523.47</v>
      </c>
      <c r="F494" s="91">
        <v>306291.68</v>
      </c>
      <c r="G494" s="90">
        <v>311626.71999999997</v>
      </c>
    </row>
    <row r="495" spans="1:7" outlineLevel="4" x14ac:dyDescent="0.25">
      <c r="A495" s="89" t="s">
        <v>364</v>
      </c>
      <c r="B495" s="88"/>
      <c r="C495" s="88" t="s">
        <v>1037</v>
      </c>
      <c r="D495" s="88" t="s">
        <v>361</v>
      </c>
      <c r="E495" s="87">
        <v>462747.76</v>
      </c>
      <c r="F495" s="87">
        <v>306291.68</v>
      </c>
      <c r="G495" s="86">
        <v>311626.71999999997</v>
      </c>
    </row>
    <row r="496" spans="1:7" outlineLevel="4" x14ac:dyDescent="0.25">
      <c r="A496" s="89" t="s">
        <v>308</v>
      </c>
      <c r="B496" s="88"/>
      <c r="C496" s="88" t="s">
        <v>1037</v>
      </c>
      <c r="D496" s="88" t="s">
        <v>305</v>
      </c>
      <c r="E496" s="87">
        <v>38775.71</v>
      </c>
      <c r="F496" s="87">
        <v>0</v>
      </c>
      <c r="G496" s="86">
        <v>0</v>
      </c>
    </row>
    <row r="497" spans="1:7" ht="51" outlineLevel="3" x14ac:dyDescent="0.25">
      <c r="A497" s="93" t="s">
        <v>309</v>
      </c>
      <c r="B497" s="92"/>
      <c r="C497" s="92" t="s">
        <v>306</v>
      </c>
      <c r="D497" s="92"/>
      <c r="E497" s="91">
        <v>3212600</v>
      </c>
      <c r="F497" s="91">
        <v>3212600</v>
      </c>
      <c r="G497" s="90">
        <v>3212600</v>
      </c>
    </row>
    <row r="498" spans="1:7" outlineLevel="4" x14ac:dyDescent="0.25">
      <c r="A498" s="89" t="s">
        <v>308</v>
      </c>
      <c r="B498" s="88"/>
      <c r="C498" s="88" t="s">
        <v>306</v>
      </c>
      <c r="D498" s="88" t="s">
        <v>305</v>
      </c>
      <c r="E498" s="87">
        <v>3212600</v>
      </c>
      <c r="F498" s="87">
        <v>3212600</v>
      </c>
      <c r="G498" s="86">
        <v>3212600</v>
      </c>
    </row>
    <row r="499" spans="1:7" ht="38.25" outlineLevel="3" x14ac:dyDescent="0.25">
      <c r="A499" s="93" t="s">
        <v>415</v>
      </c>
      <c r="B499" s="92"/>
      <c r="C499" s="92" t="s">
        <v>414</v>
      </c>
      <c r="D499" s="92"/>
      <c r="E499" s="91">
        <v>1917100</v>
      </c>
      <c r="F499" s="91">
        <v>1687100</v>
      </c>
      <c r="G499" s="90">
        <v>1687100</v>
      </c>
    </row>
    <row r="500" spans="1:7" outlineLevel="4" x14ac:dyDescent="0.25">
      <c r="A500" s="89" t="s">
        <v>392</v>
      </c>
      <c r="B500" s="88"/>
      <c r="C500" s="88" t="s">
        <v>414</v>
      </c>
      <c r="D500" s="88" t="s">
        <v>390</v>
      </c>
      <c r="E500" s="87">
        <v>1917100</v>
      </c>
      <c r="F500" s="87">
        <v>1687100</v>
      </c>
      <c r="G500" s="86">
        <v>1687100</v>
      </c>
    </row>
    <row r="501" spans="1:7" ht="38.25" outlineLevel="3" x14ac:dyDescent="0.25">
      <c r="A501" s="93" t="s">
        <v>413</v>
      </c>
      <c r="B501" s="92"/>
      <c r="C501" s="92" t="s">
        <v>412</v>
      </c>
      <c r="D501" s="92"/>
      <c r="E501" s="91">
        <v>5091921.18</v>
      </c>
      <c r="F501" s="91">
        <v>5091921.18</v>
      </c>
      <c r="G501" s="90">
        <v>5091921.18</v>
      </c>
    </row>
    <row r="502" spans="1:7" outlineLevel="4" x14ac:dyDescent="0.25">
      <c r="A502" s="89" t="s">
        <v>392</v>
      </c>
      <c r="B502" s="88"/>
      <c r="C502" s="88" t="s">
        <v>412</v>
      </c>
      <c r="D502" s="88" t="s">
        <v>390</v>
      </c>
      <c r="E502" s="87">
        <v>5091921.18</v>
      </c>
      <c r="F502" s="87">
        <v>5091921.18</v>
      </c>
      <c r="G502" s="86">
        <v>5091921.18</v>
      </c>
    </row>
    <row r="503" spans="1:7" ht="25.5" outlineLevel="3" x14ac:dyDescent="0.25">
      <c r="A503" s="93" t="s">
        <v>411</v>
      </c>
      <c r="B503" s="92"/>
      <c r="C503" s="92" t="s">
        <v>410</v>
      </c>
      <c r="D503" s="92"/>
      <c r="E503" s="91">
        <v>81270300</v>
      </c>
      <c r="F503" s="91">
        <v>82772900</v>
      </c>
      <c r="G503" s="90">
        <v>86148600</v>
      </c>
    </row>
    <row r="504" spans="1:7" outlineLevel="4" x14ac:dyDescent="0.25">
      <c r="A504" s="89" t="s">
        <v>392</v>
      </c>
      <c r="B504" s="88"/>
      <c r="C504" s="88" t="s">
        <v>410</v>
      </c>
      <c r="D504" s="88" t="s">
        <v>390</v>
      </c>
      <c r="E504" s="87">
        <v>81270300</v>
      </c>
      <c r="F504" s="87">
        <v>82772900</v>
      </c>
      <c r="G504" s="86">
        <v>86148600</v>
      </c>
    </row>
    <row r="505" spans="1:7" ht="38.25" outlineLevel="3" x14ac:dyDescent="0.25">
      <c r="A505" s="93" t="s">
        <v>409</v>
      </c>
      <c r="B505" s="92"/>
      <c r="C505" s="92" t="s">
        <v>407</v>
      </c>
      <c r="D505" s="92"/>
      <c r="E505" s="91">
        <v>246900</v>
      </c>
      <c r="F505" s="91">
        <v>246900</v>
      </c>
      <c r="G505" s="90">
        <v>246900</v>
      </c>
    </row>
    <row r="506" spans="1:7" outlineLevel="4" x14ac:dyDescent="0.25">
      <c r="A506" s="89" t="s">
        <v>392</v>
      </c>
      <c r="B506" s="88"/>
      <c r="C506" s="88" t="s">
        <v>407</v>
      </c>
      <c r="D506" s="88" t="s">
        <v>390</v>
      </c>
      <c r="E506" s="87">
        <v>246900</v>
      </c>
      <c r="F506" s="87">
        <v>246900</v>
      </c>
      <c r="G506" s="86">
        <v>246900</v>
      </c>
    </row>
    <row r="507" spans="1:7" ht="25.5" outlineLevel="3" x14ac:dyDescent="0.25">
      <c r="A507" s="93" t="s">
        <v>1036</v>
      </c>
      <c r="B507" s="92"/>
      <c r="C507" s="92" t="s">
        <v>1035</v>
      </c>
      <c r="D507" s="92"/>
      <c r="E507" s="91">
        <v>496800</v>
      </c>
      <c r="F507" s="91">
        <v>496800</v>
      </c>
      <c r="G507" s="90">
        <v>496800</v>
      </c>
    </row>
    <row r="508" spans="1:7" outlineLevel="4" x14ac:dyDescent="0.25">
      <c r="A508" s="89" t="s">
        <v>392</v>
      </c>
      <c r="B508" s="88"/>
      <c r="C508" s="88" t="s">
        <v>1035</v>
      </c>
      <c r="D508" s="88" t="s">
        <v>390</v>
      </c>
      <c r="E508" s="87">
        <v>496800</v>
      </c>
      <c r="F508" s="87">
        <v>496800</v>
      </c>
      <c r="G508" s="86">
        <v>496800</v>
      </c>
    </row>
    <row r="509" spans="1:7" outlineLevel="3" x14ac:dyDescent="0.25">
      <c r="A509" s="93" t="s">
        <v>470</v>
      </c>
      <c r="B509" s="92"/>
      <c r="C509" s="92" t="s">
        <v>473</v>
      </c>
      <c r="D509" s="92"/>
      <c r="E509" s="91">
        <v>6480895.6799999997</v>
      </c>
      <c r="F509" s="91">
        <v>6480895.6799999997</v>
      </c>
      <c r="G509" s="90">
        <v>6480895.6799999997</v>
      </c>
    </row>
    <row r="510" spans="1:7" outlineLevel="4" x14ac:dyDescent="0.25">
      <c r="A510" s="89" t="s">
        <v>392</v>
      </c>
      <c r="B510" s="88"/>
      <c r="C510" s="88" t="s">
        <v>473</v>
      </c>
      <c r="D510" s="88" t="s">
        <v>390</v>
      </c>
      <c r="E510" s="87">
        <v>6480895.6799999997</v>
      </c>
      <c r="F510" s="87">
        <v>6480895.6799999997</v>
      </c>
      <c r="G510" s="86">
        <v>6480895.6799999997</v>
      </c>
    </row>
    <row r="511" spans="1:7" ht="25.5" outlineLevel="1" x14ac:dyDescent="0.25">
      <c r="A511" s="101" t="s">
        <v>622</v>
      </c>
      <c r="B511" s="100"/>
      <c r="C511" s="100" t="s">
        <v>621</v>
      </c>
      <c r="D511" s="100"/>
      <c r="E511" s="99">
        <v>113246487.66</v>
      </c>
      <c r="F511" s="99">
        <v>102652795.48999999</v>
      </c>
      <c r="G511" s="98">
        <v>102668629.61</v>
      </c>
    </row>
    <row r="512" spans="1:7" outlineLevel="2" x14ac:dyDescent="0.25">
      <c r="A512" s="97" t="s">
        <v>620</v>
      </c>
      <c r="B512" s="96"/>
      <c r="C512" s="96" t="s">
        <v>619</v>
      </c>
      <c r="D512" s="96"/>
      <c r="E512" s="95">
        <v>113246487.66</v>
      </c>
      <c r="F512" s="95">
        <v>102652795.48999999</v>
      </c>
      <c r="G512" s="94">
        <v>102668629.61</v>
      </c>
    </row>
    <row r="513" spans="1:7" outlineLevel="3" x14ac:dyDescent="0.25">
      <c r="A513" s="93" t="s">
        <v>618</v>
      </c>
      <c r="B513" s="92"/>
      <c r="C513" s="92" t="s">
        <v>617</v>
      </c>
      <c r="D513" s="92"/>
      <c r="E513" s="91">
        <v>104752987.66</v>
      </c>
      <c r="F513" s="91">
        <v>102652795.48999999</v>
      </c>
      <c r="G513" s="90">
        <v>102668629.61</v>
      </c>
    </row>
    <row r="514" spans="1:7" ht="38.25" outlineLevel="4" x14ac:dyDescent="0.25">
      <c r="A514" s="89" t="s">
        <v>460</v>
      </c>
      <c r="B514" s="88"/>
      <c r="C514" s="88" t="s">
        <v>617</v>
      </c>
      <c r="D514" s="88" t="s">
        <v>459</v>
      </c>
      <c r="E514" s="87">
        <v>94013275.549999997</v>
      </c>
      <c r="F514" s="87">
        <v>93999057.549999997</v>
      </c>
      <c r="G514" s="86">
        <v>93999057.549999997</v>
      </c>
    </row>
    <row r="515" spans="1:7" outlineLevel="4" x14ac:dyDescent="0.25">
      <c r="A515" s="89" t="s">
        <v>364</v>
      </c>
      <c r="B515" s="88"/>
      <c r="C515" s="88" t="s">
        <v>617</v>
      </c>
      <c r="D515" s="88" t="s">
        <v>361</v>
      </c>
      <c r="E515" s="87">
        <v>10710277.109999999</v>
      </c>
      <c r="F515" s="87">
        <v>8624302.9399999995</v>
      </c>
      <c r="G515" s="86">
        <v>8640137.0600000005</v>
      </c>
    </row>
    <row r="516" spans="1:7" outlineLevel="4" x14ac:dyDescent="0.25">
      <c r="A516" s="89" t="s">
        <v>308</v>
      </c>
      <c r="B516" s="88"/>
      <c r="C516" s="88" t="s">
        <v>617</v>
      </c>
      <c r="D516" s="88" t="s">
        <v>305</v>
      </c>
      <c r="E516" s="87">
        <v>29435</v>
      </c>
      <c r="F516" s="87">
        <v>29435</v>
      </c>
      <c r="G516" s="86">
        <v>29435</v>
      </c>
    </row>
    <row r="517" spans="1:7" ht="25.5" outlineLevel="3" x14ac:dyDescent="0.25">
      <c r="A517" s="93" t="s">
        <v>1034</v>
      </c>
      <c r="B517" s="92"/>
      <c r="C517" s="92" t="s">
        <v>1033</v>
      </c>
      <c r="D517" s="92"/>
      <c r="E517" s="91">
        <v>8493500</v>
      </c>
      <c r="F517" s="91">
        <v>0</v>
      </c>
      <c r="G517" s="90">
        <v>0</v>
      </c>
    </row>
    <row r="518" spans="1:7" outlineLevel="4" x14ac:dyDescent="0.25">
      <c r="A518" s="89" t="s">
        <v>364</v>
      </c>
      <c r="B518" s="88"/>
      <c r="C518" s="88" t="s">
        <v>1033</v>
      </c>
      <c r="D518" s="88" t="s">
        <v>361</v>
      </c>
      <c r="E518" s="87">
        <v>8493500</v>
      </c>
      <c r="F518" s="87">
        <v>0</v>
      </c>
      <c r="G518" s="86">
        <v>0</v>
      </c>
    </row>
    <row r="519" spans="1:7" ht="25.5" outlineLevel="1" x14ac:dyDescent="0.25">
      <c r="A519" s="101" t="s">
        <v>1032</v>
      </c>
      <c r="B519" s="100"/>
      <c r="C519" s="100" t="s">
        <v>1031</v>
      </c>
      <c r="D519" s="100"/>
      <c r="E519" s="99">
        <v>9438731.5</v>
      </c>
      <c r="F519" s="99">
        <v>8942096.1699999999</v>
      </c>
      <c r="G519" s="98">
        <v>8942096.1699999999</v>
      </c>
    </row>
    <row r="520" spans="1:7" outlineLevel="2" x14ac:dyDescent="0.25">
      <c r="A520" s="97" t="s">
        <v>1030</v>
      </c>
      <c r="B520" s="96"/>
      <c r="C520" s="96" t="s">
        <v>1029</v>
      </c>
      <c r="D520" s="96"/>
      <c r="E520" s="95">
        <v>9438731.5</v>
      </c>
      <c r="F520" s="95">
        <v>8942096.1699999999</v>
      </c>
      <c r="G520" s="94">
        <v>8942096.1699999999</v>
      </c>
    </row>
    <row r="521" spans="1:7" outlineLevel="3" x14ac:dyDescent="0.25">
      <c r="A521" s="93" t="s">
        <v>1028</v>
      </c>
      <c r="B521" s="92"/>
      <c r="C521" s="92" t="s">
        <v>1027</v>
      </c>
      <c r="D521" s="92"/>
      <c r="E521" s="91">
        <v>9438731.5</v>
      </c>
      <c r="F521" s="91">
        <v>8942096.1699999999</v>
      </c>
      <c r="G521" s="90">
        <v>8942096.1699999999</v>
      </c>
    </row>
    <row r="522" spans="1:7" ht="38.25" outlineLevel="4" x14ac:dyDescent="0.25">
      <c r="A522" s="89" t="s">
        <v>460</v>
      </c>
      <c r="B522" s="88"/>
      <c r="C522" s="88" t="s">
        <v>1027</v>
      </c>
      <c r="D522" s="88" t="s">
        <v>459</v>
      </c>
      <c r="E522" s="87">
        <v>7092315.1799999997</v>
      </c>
      <c r="F522" s="87">
        <v>6919221.1799999997</v>
      </c>
      <c r="G522" s="86">
        <v>6919221.1799999997</v>
      </c>
    </row>
    <row r="523" spans="1:7" outlineLevel="4" x14ac:dyDescent="0.25">
      <c r="A523" s="89" t="s">
        <v>364</v>
      </c>
      <c r="B523" s="88"/>
      <c r="C523" s="88" t="s">
        <v>1027</v>
      </c>
      <c r="D523" s="88" t="s">
        <v>361</v>
      </c>
      <c r="E523" s="87">
        <v>2346416.3199999998</v>
      </c>
      <c r="F523" s="87">
        <v>2022874.99</v>
      </c>
      <c r="G523" s="86">
        <v>2022874.99</v>
      </c>
    </row>
    <row r="524" spans="1:7" ht="38.25" outlineLevel="1" x14ac:dyDescent="0.25">
      <c r="A524" s="101" t="s">
        <v>616</v>
      </c>
      <c r="B524" s="100"/>
      <c r="C524" s="100" t="s">
        <v>615</v>
      </c>
      <c r="D524" s="100"/>
      <c r="E524" s="99">
        <v>149686051.38</v>
      </c>
      <c r="F524" s="99">
        <v>148105533.28999999</v>
      </c>
      <c r="G524" s="98">
        <v>148233013.75999999</v>
      </c>
    </row>
    <row r="525" spans="1:7" outlineLevel="2" x14ac:dyDescent="0.25">
      <c r="A525" s="97" t="s">
        <v>614</v>
      </c>
      <c r="B525" s="96"/>
      <c r="C525" s="96" t="s">
        <v>613</v>
      </c>
      <c r="D525" s="96"/>
      <c r="E525" s="95">
        <v>115972327.90000001</v>
      </c>
      <c r="F525" s="95">
        <v>116167476.48</v>
      </c>
      <c r="G525" s="94">
        <v>116294956.95</v>
      </c>
    </row>
    <row r="526" spans="1:7" outlineLevel="3" x14ac:dyDescent="0.25">
      <c r="A526" s="93" t="s">
        <v>612</v>
      </c>
      <c r="B526" s="92"/>
      <c r="C526" s="92" t="s">
        <v>611</v>
      </c>
      <c r="D526" s="92"/>
      <c r="E526" s="91">
        <v>115972327.90000001</v>
      </c>
      <c r="F526" s="91">
        <v>116167476.48</v>
      </c>
      <c r="G526" s="90">
        <v>116294956.95</v>
      </c>
    </row>
    <row r="527" spans="1:7" ht="38.25" outlineLevel="4" x14ac:dyDescent="0.25">
      <c r="A527" s="89" t="s">
        <v>460</v>
      </c>
      <c r="B527" s="88"/>
      <c r="C527" s="88" t="s">
        <v>611</v>
      </c>
      <c r="D527" s="88" t="s">
        <v>459</v>
      </c>
      <c r="E527" s="87">
        <v>109908769.66</v>
      </c>
      <c r="F527" s="87">
        <v>109977160.67</v>
      </c>
      <c r="G527" s="86">
        <v>109977160.67</v>
      </c>
    </row>
    <row r="528" spans="1:7" outlineLevel="4" x14ac:dyDescent="0.25">
      <c r="A528" s="89" t="s">
        <v>364</v>
      </c>
      <c r="B528" s="88"/>
      <c r="C528" s="88" t="s">
        <v>611</v>
      </c>
      <c r="D528" s="88" t="s">
        <v>361</v>
      </c>
      <c r="E528" s="87">
        <v>5919927.2400000002</v>
      </c>
      <c r="F528" s="87">
        <v>6061684.8099999996</v>
      </c>
      <c r="G528" s="86">
        <v>6189165.2800000003</v>
      </c>
    </row>
    <row r="529" spans="1:7" outlineLevel="4" x14ac:dyDescent="0.25">
      <c r="A529" s="89" t="s">
        <v>308</v>
      </c>
      <c r="B529" s="88"/>
      <c r="C529" s="88" t="s">
        <v>611</v>
      </c>
      <c r="D529" s="88" t="s">
        <v>305</v>
      </c>
      <c r="E529" s="87">
        <v>143631</v>
      </c>
      <c r="F529" s="87">
        <v>128631</v>
      </c>
      <c r="G529" s="86">
        <v>128631</v>
      </c>
    </row>
    <row r="530" spans="1:7" outlineLevel="2" x14ac:dyDescent="0.25">
      <c r="A530" s="97" t="s">
        <v>1026</v>
      </c>
      <c r="B530" s="96"/>
      <c r="C530" s="96" t="s">
        <v>1025</v>
      </c>
      <c r="D530" s="96"/>
      <c r="E530" s="95">
        <v>33713723.479999997</v>
      </c>
      <c r="F530" s="95">
        <v>31938056.809999999</v>
      </c>
      <c r="G530" s="94">
        <v>31938056.809999999</v>
      </c>
    </row>
    <row r="531" spans="1:7" ht="25.5" outlineLevel="3" x14ac:dyDescent="0.25">
      <c r="A531" s="93" t="s">
        <v>1024</v>
      </c>
      <c r="B531" s="92"/>
      <c r="C531" s="92" t="s">
        <v>1023</v>
      </c>
      <c r="D531" s="92"/>
      <c r="E531" s="91">
        <v>24691378.5</v>
      </c>
      <c r="F531" s="91">
        <v>22915711.829999998</v>
      </c>
      <c r="G531" s="90">
        <v>22915711.829999998</v>
      </c>
    </row>
    <row r="532" spans="1:7" ht="38.25" outlineLevel="4" x14ac:dyDescent="0.25">
      <c r="A532" s="89" t="s">
        <v>460</v>
      </c>
      <c r="B532" s="88"/>
      <c r="C532" s="88" t="s">
        <v>1023</v>
      </c>
      <c r="D532" s="88" t="s">
        <v>459</v>
      </c>
      <c r="E532" s="87">
        <v>175176.67</v>
      </c>
      <c r="F532" s="87">
        <v>175176.67</v>
      </c>
      <c r="G532" s="86">
        <v>175176.67</v>
      </c>
    </row>
    <row r="533" spans="1:7" outlineLevel="4" x14ac:dyDescent="0.25">
      <c r="A533" s="89" t="s">
        <v>364</v>
      </c>
      <c r="B533" s="88"/>
      <c r="C533" s="88" t="s">
        <v>1023</v>
      </c>
      <c r="D533" s="88" t="s">
        <v>361</v>
      </c>
      <c r="E533" s="87">
        <v>24085780.829999998</v>
      </c>
      <c r="F533" s="87">
        <v>22310114.16</v>
      </c>
      <c r="G533" s="86">
        <v>22310114.16</v>
      </c>
    </row>
    <row r="534" spans="1:7" outlineLevel="4" x14ac:dyDescent="0.25">
      <c r="A534" s="89" t="s">
        <v>308</v>
      </c>
      <c r="B534" s="88"/>
      <c r="C534" s="88" t="s">
        <v>1023</v>
      </c>
      <c r="D534" s="88" t="s">
        <v>305</v>
      </c>
      <c r="E534" s="87">
        <v>430421</v>
      </c>
      <c r="F534" s="87">
        <v>430421</v>
      </c>
      <c r="G534" s="86">
        <v>430421</v>
      </c>
    </row>
    <row r="535" spans="1:7" outlineLevel="3" x14ac:dyDescent="0.25">
      <c r="A535" s="93" t="s">
        <v>1022</v>
      </c>
      <c r="B535" s="92"/>
      <c r="C535" s="92" t="s">
        <v>1021</v>
      </c>
      <c r="D535" s="92"/>
      <c r="E535" s="91">
        <v>9022344.9800000004</v>
      </c>
      <c r="F535" s="91">
        <v>9022344.9800000004</v>
      </c>
      <c r="G535" s="90">
        <v>9022344.9800000004</v>
      </c>
    </row>
    <row r="536" spans="1:7" outlineLevel="4" x14ac:dyDescent="0.25">
      <c r="A536" s="89" t="s">
        <v>364</v>
      </c>
      <c r="B536" s="88"/>
      <c r="C536" s="88" t="s">
        <v>1021</v>
      </c>
      <c r="D536" s="88" t="s">
        <v>361</v>
      </c>
      <c r="E536" s="87">
        <v>9022344.9800000004</v>
      </c>
      <c r="F536" s="87">
        <v>9022344.9800000004</v>
      </c>
      <c r="G536" s="86">
        <v>9022344.9800000004</v>
      </c>
    </row>
    <row r="537" spans="1:7" ht="25.5" outlineLevel="1" x14ac:dyDescent="0.25">
      <c r="A537" s="101" t="s">
        <v>610</v>
      </c>
      <c r="B537" s="100"/>
      <c r="C537" s="100" t="s">
        <v>609</v>
      </c>
      <c r="D537" s="100"/>
      <c r="E537" s="99">
        <v>53875423.520000003</v>
      </c>
      <c r="F537" s="99">
        <v>43971616.520000003</v>
      </c>
      <c r="G537" s="98">
        <v>43977112.469999999</v>
      </c>
    </row>
    <row r="538" spans="1:7" outlineLevel="2" x14ac:dyDescent="0.25">
      <c r="A538" s="97" t="s">
        <v>608</v>
      </c>
      <c r="B538" s="96"/>
      <c r="C538" s="96" t="s">
        <v>607</v>
      </c>
      <c r="D538" s="96"/>
      <c r="E538" s="95">
        <v>53875423.520000003</v>
      </c>
      <c r="F538" s="95">
        <v>43971616.520000003</v>
      </c>
      <c r="G538" s="94">
        <v>43977112.469999999</v>
      </c>
    </row>
    <row r="539" spans="1:7" outlineLevel="3" x14ac:dyDescent="0.25">
      <c r="A539" s="93" t="s">
        <v>606</v>
      </c>
      <c r="B539" s="92"/>
      <c r="C539" s="92" t="s">
        <v>605</v>
      </c>
      <c r="D539" s="92"/>
      <c r="E539" s="91">
        <v>53875423.520000003</v>
      </c>
      <c r="F539" s="91">
        <v>43971616.520000003</v>
      </c>
      <c r="G539" s="90">
        <v>43977112.469999999</v>
      </c>
    </row>
    <row r="540" spans="1:7" ht="38.25" outlineLevel="4" x14ac:dyDescent="0.25">
      <c r="A540" s="89" t="s">
        <v>460</v>
      </c>
      <c r="B540" s="88"/>
      <c r="C540" s="88" t="s">
        <v>605</v>
      </c>
      <c r="D540" s="88" t="s">
        <v>459</v>
      </c>
      <c r="E540" s="87">
        <v>30401912.059999999</v>
      </c>
      <c r="F540" s="87">
        <v>30401912.059999999</v>
      </c>
      <c r="G540" s="86">
        <v>30401912.059999999</v>
      </c>
    </row>
    <row r="541" spans="1:7" outlineLevel="4" x14ac:dyDescent="0.25">
      <c r="A541" s="89" t="s">
        <v>364</v>
      </c>
      <c r="B541" s="88"/>
      <c r="C541" s="88" t="s">
        <v>605</v>
      </c>
      <c r="D541" s="88" t="s">
        <v>361</v>
      </c>
      <c r="E541" s="87">
        <v>19156811.460000001</v>
      </c>
      <c r="F541" s="87">
        <v>9644339.4600000009</v>
      </c>
      <c r="G541" s="86">
        <v>9649835.4100000001</v>
      </c>
    </row>
    <row r="542" spans="1:7" outlineLevel="4" x14ac:dyDescent="0.25">
      <c r="A542" s="89" t="s">
        <v>308</v>
      </c>
      <c r="B542" s="88"/>
      <c r="C542" s="88" t="s">
        <v>605</v>
      </c>
      <c r="D542" s="88" t="s">
        <v>305</v>
      </c>
      <c r="E542" s="87">
        <v>4316700</v>
      </c>
      <c r="F542" s="87">
        <v>3925365</v>
      </c>
      <c r="G542" s="86">
        <v>3925365</v>
      </c>
    </row>
    <row r="543" spans="1:7" outlineLevel="1" x14ac:dyDescent="0.25">
      <c r="A543" s="101" t="s">
        <v>1020</v>
      </c>
      <c r="B543" s="100"/>
      <c r="C543" s="100" t="s">
        <v>1019</v>
      </c>
      <c r="D543" s="100"/>
      <c r="E543" s="99">
        <v>671120</v>
      </c>
      <c r="F543" s="99">
        <v>671120</v>
      </c>
      <c r="G543" s="98">
        <v>671120</v>
      </c>
    </row>
    <row r="544" spans="1:7" outlineLevel="2" x14ac:dyDescent="0.25">
      <c r="A544" s="97" t="s">
        <v>1018</v>
      </c>
      <c r="B544" s="96"/>
      <c r="C544" s="96" t="s">
        <v>1017</v>
      </c>
      <c r="D544" s="96"/>
      <c r="E544" s="95">
        <v>671120</v>
      </c>
      <c r="F544" s="95">
        <v>671120</v>
      </c>
      <c r="G544" s="94">
        <v>671120</v>
      </c>
    </row>
    <row r="545" spans="1:7" ht="25.5" outlineLevel="3" x14ac:dyDescent="0.25">
      <c r="A545" s="93" t="s">
        <v>1016</v>
      </c>
      <c r="B545" s="92"/>
      <c r="C545" s="92" t="s">
        <v>1015</v>
      </c>
      <c r="D545" s="92"/>
      <c r="E545" s="91">
        <v>599000</v>
      </c>
      <c r="F545" s="91">
        <v>599000</v>
      </c>
      <c r="G545" s="90">
        <v>599000</v>
      </c>
    </row>
    <row r="546" spans="1:7" outlineLevel="4" x14ac:dyDescent="0.25">
      <c r="A546" s="89" t="s">
        <v>364</v>
      </c>
      <c r="B546" s="88"/>
      <c r="C546" s="88" t="s">
        <v>1015</v>
      </c>
      <c r="D546" s="88" t="s">
        <v>361</v>
      </c>
      <c r="E546" s="87">
        <v>599000</v>
      </c>
      <c r="F546" s="87">
        <v>599000</v>
      </c>
      <c r="G546" s="86">
        <v>599000</v>
      </c>
    </row>
    <row r="547" spans="1:7" outlineLevel="3" x14ac:dyDescent="0.25">
      <c r="A547" s="93" t="s">
        <v>1014</v>
      </c>
      <c r="B547" s="92"/>
      <c r="C547" s="92" t="s">
        <v>1013</v>
      </c>
      <c r="D547" s="92"/>
      <c r="E547" s="91">
        <v>72120</v>
      </c>
      <c r="F547" s="91">
        <v>72120</v>
      </c>
      <c r="G547" s="90">
        <v>72120</v>
      </c>
    </row>
    <row r="548" spans="1:7" outlineLevel="4" x14ac:dyDescent="0.25">
      <c r="A548" s="89" t="s">
        <v>364</v>
      </c>
      <c r="B548" s="88"/>
      <c r="C548" s="88" t="s">
        <v>1013</v>
      </c>
      <c r="D548" s="88" t="s">
        <v>361</v>
      </c>
      <c r="E548" s="87">
        <v>72120</v>
      </c>
      <c r="F548" s="87">
        <v>72120</v>
      </c>
      <c r="G548" s="86">
        <v>72120</v>
      </c>
    </row>
    <row r="549" spans="1:7" ht="15.75" thickBot="1" x14ac:dyDescent="0.3">
      <c r="A549" s="105" t="s">
        <v>345</v>
      </c>
      <c r="B549" s="104"/>
      <c r="C549" s="104" t="s">
        <v>344</v>
      </c>
      <c r="D549" s="104"/>
      <c r="E549" s="103">
        <v>94054556.260000005</v>
      </c>
      <c r="F549" s="103">
        <v>80396135.189999998</v>
      </c>
      <c r="G549" s="102">
        <v>81066135.189999998</v>
      </c>
    </row>
    <row r="550" spans="1:7" outlineLevel="1" x14ac:dyDescent="0.25">
      <c r="A550" s="101" t="s">
        <v>343</v>
      </c>
      <c r="B550" s="100"/>
      <c r="C550" s="100" t="s">
        <v>342</v>
      </c>
      <c r="D550" s="100"/>
      <c r="E550" s="99">
        <v>41522950.350000001</v>
      </c>
      <c r="F550" s="99">
        <v>33452223.329999998</v>
      </c>
      <c r="G550" s="98">
        <v>34122223.329999998</v>
      </c>
    </row>
    <row r="551" spans="1:7" ht="25.5" outlineLevel="2" x14ac:dyDescent="0.25">
      <c r="A551" s="97" t="s">
        <v>341</v>
      </c>
      <c r="B551" s="96"/>
      <c r="C551" s="96" t="s">
        <v>340</v>
      </c>
      <c r="D551" s="96"/>
      <c r="E551" s="95">
        <v>41522950.350000001</v>
      </c>
      <c r="F551" s="95">
        <v>33452223.329999998</v>
      </c>
      <c r="G551" s="94">
        <v>34122223.329999998</v>
      </c>
    </row>
    <row r="552" spans="1:7" outlineLevel="3" x14ac:dyDescent="0.25">
      <c r="A552" s="93" t="s">
        <v>985</v>
      </c>
      <c r="B552" s="92"/>
      <c r="C552" s="92" t="s">
        <v>984</v>
      </c>
      <c r="D552" s="92"/>
      <c r="E552" s="91">
        <v>64800</v>
      </c>
      <c r="F552" s="91">
        <v>0</v>
      </c>
      <c r="G552" s="90">
        <v>0</v>
      </c>
    </row>
    <row r="553" spans="1:7" outlineLevel="4" x14ac:dyDescent="0.25">
      <c r="A553" s="89" t="s">
        <v>364</v>
      </c>
      <c r="B553" s="88"/>
      <c r="C553" s="88" t="s">
        <v>984</v>
      </c>
      <c r="D553" s="88" t="s">
        <v>361</v>
      </c>
      <c r="E553" s="87">
        <v>64800</v>
      </c>
      <c r="F553" s="87">
        <v>0</v>
      </c>
      <c r="G553" s="86">
        <v>0</v>
      </c>
    </row>
    <row r="554" spans="1:7" ht="25.5" outlineLevel="3" x14ac:dyDescent="0.25">
      <c r="A554" s="93" t="s">
        <v>339</v>
      </c>
      <c r="B554" s="92"/>
      <c r="C554" s="92" t="s">
        <v>337</v>
      </c>
      <c r="D554" s="92"/>
      <c r="E554" s="91">
        <v>17660417.02</v>
      </c>
      <c r="F554" s="91">
        <v>16611823.33</v>
      </c>
      <c r="G554" s="90">
        <v>16611823.33</v>
      </c>
    </row>
    <row r="555" spans="1:7" outlineLevel="4" x14ac:dyDescent="0.25">
      <c r="A555" s="89" t="s">
        <v>364</v>
      </c>
      <c r="B555" s="88"/>
      <c r="C555" s="88" t="s">
        <v>337</v>
      </c>
      <c r="D555" s="88" t="s">
        <v>361</v>
      </c>
      <c r="E555" s="87">
        <v>6046641.0199999996</v>
      </c>
      <c r="F555" s="87">
        <v>4998047.33</v>
      </c>
      <c r="G555" s="86">
        <v>4998047.33</v>
      </c>
    </row>
    <row r="556" spans="1:7" ht="25.5" outlineLevel="4" x14ac:dyDescent="0.25">
      <c r="A556" s="89" t="s">
        <v>322</v>
      </c>
      <c r="B556" s="88"/>
      <c r="C556" s="88" t="s">
        <v>337</v>
      </c>
      <c r="D556" s="88" t="s">
        <v>319</v>
      </c>
      <c r="E556" s="87">
        <v>11613776</v>
      </c>
      <c r="F556" s="87">
        <v>11613776</v>
      </c>
      <c r="G556" s="86">
        <v>11613776</v>
      </c>
    </row>
    <row r="557" spans="1:7" outlineLevel="3" x14ac:dyDescent="0.25">
      <c r="A557" s="93" t="s">
        <v>674</v>
      </c>
      <c r="B557" s="92"/>
      <c r="C557" s="92" t="s">
        <v>673</v>
      </c>
      <c r="D557" s="92"/>
      <c r="E557" s="91">
        <v>2177333.33</v>
      </c>
      <c r="F557" s="91">
        <v>0</v>
      </c>
      <c r="G557" s="90">
        <v>0</v>
      </c>
    </row>
    <row r="558" spans="1:7" outlineLevel="4" x14ac:dyDescent="0.25">
      <c r="A558" s="89" t="s">
        <v>364</v>
      </c>
      <c r="B558" s="88"/>
      <c r="C558" s="88" t="s">
        <v>673</v>
      </c>
      <c r="D558" s="88" t="s">
        <v>361</v>
      </c>
      <c r="E558" s="87">
        <v>2177333.33</v>
      </c>
      <c r="F558" s="87">
        <v>0</v>
      </c>
      <c r="G558" s="86">
        <v>0</v>
      </c>
    </row>
    <row r="559" spans="1:7" ht="25.5" outlineLevel="3" x14ac:dyDescent="0.25">
      <c r="A559" s="93" t="s">
        <v>983</v>
      </c>
      <c r="B559" s="92"/>
      <c r="C559" s="92" t="s">
        <v>981</v>
      </c>
      <c r="D559" s="92"/>
      <c r="E559" s="91">
        <v>7280400</v>
      </c>
      <c r="F559" s="91">
        <v>7280400</v>
      </c>
      <c r="G559" s="90">
        <v>7280400</v>
      </c>
    </row>
    <row r="560" spans="1:7" outlineLevel="4" x14ac:dyDescent="0.25">
      <c r="A560" s="89" t="s">
        <v>364</v>
      </c>
      <c r="B560" s="88"/>
      <c r="C560" s="88" t="s">
        <v>981</v>
      </c>
      <c r="D560" s="88" t="s">
        <v>361</v>
      </c>
      <c r="E560" s="87">
        <v>7280400</v>
      </c>
      <c r="F560" s="87">
        <v>7280400</v>
      </c>
      <c r="G560" s="86">
        <v>7280400</v>
      </c>
    </row>
    <row r="561" spans="1:7" outlineLevel="3" x14ac:dyDescent="0.25">
      <c r="A561" s="93" t="s">
        <v>672</v>
      </c>
      <c r="B561" s="92"/>
      <c r="C561" s="92" t="s">
        <v>670</v>
      </c>
      <c r="D561" s="92"/>
      <c r="E561" s="91">
        <v>14340000</v>
      </c>
      <c r="F561" s="91">
        <v>9560000</v>
      </c>
      <c r="G561" s="90">
        <v>10230000</v>
      </c>
    </row>
    <row r="562" spans="1:7" ht="25.5" outlineLevel="4" x14ac:dyDescent="0.25">
      <c r="A562" s="89" t="s">
        <v>322</v>
      </c>
      <c r="B562" s="88"/>
      <c r="C562" s="88" t="s">
        <v>670</v>
      </c>
      <c r="D562" s="88" t="s">
        <v>319</v>
      </c>
      <c r="E562" s="87">
        <v>14340000</v>
      </c>
      <c r="F562" s="87">
        <v>9560000</v>
      </c>
      <c r="G562" s="86">
        <v>10230000</v>
      </c>
    </row>
    <row r="563" spans="1:7" ht="25.5" outlineLevel="1" x14ac:dyDescent="0.25">
      <c r="A563" s="101" t="s">
        <v>997</v>
      </c>
      <c r="B563" s="100"/>
      <c r="C563" s="100" t="s">
        <v>996</v>
      </c>
      <c r="D563" s="100"/>
      <c r="E563" s="99">
        <v>10167829.529999999</v>
      </c>
      <c r="F563" s="99">
        <v>4596656.4400000004</v>
      </c>
      <c r="G563" s="98">
        <v>4596656.4400000004</v>
      </c>
    </row>
    <row r="564" spans="1:7" ht="25.5" outlineLevel="2" x14ac:dyDescent="0.25">
      <c r="A564" s="97" t="s">
        <v>995</v>
      </c>
      <c r="B564" s="96"/>
      <c r="C564" s="96" t="s">
        <v>994</v>
      </c>
      <c r="D564" s="96"/>
      <c r="E564" s="95">
        <v>10167829.529999999</v>
      </c>
      <c r="F564" s="95">
        <v>4596656.4400000004</v>
      </c>
      <c r="G564" s="94">
        <v>4596656.4400000004</v>
      </c>
    </row>
    <row r="565" spans="1:7" outlineLevel="3" x14ac:dyDescent="0.25">
      <c r="A565" s="93" t="s">
        <v>993</v>
      </c>
      <c r="B565" s="92"/>
      <c r="C565" s="92" t="s">
        <v>992</v>
      </c>
      <c r="D565" s="92"/>
      <c r="E565" s="91">
        <v>9788102.6899999995</v>
      </c>
      <c r="F565" s="91">
        <v>4216929.5999999996</v>
      </c>
      <c r="G565" s="90">
        <v>4216929.5999999996</v>
      </c>
    </row>
    <row r="566" spans="1:7" outlineLevel="4" x14ac:dyDescent="0.25">
      <c r="A566" s="89" t="s">
        <v>364</v>
      </c>
      <c r="B566" s="88"/>
      <c r="C566" s="88" t="s">
        <v>992</v>
      </c>
      <c r="D566" s="88" t="s">
        <v>361</v>
      </c>
      <c r="E566" s="87">
        <v>9788102.6899999995</v>
      </c>
      <c r="F566" s="87">
        <v>4216929.5999999996</v>
      </c>
      <c r="G566" s="86">
        <v>4216929.5999999996</v>
      </c>
    </row>
    <row r="567" spans="1:7" outlineLevel="3" x14ac:dyDescent="0.25">
      <c r="A567" s="93" t="s">
        <v>991</v>
      </c>
      <c r="B567" s="92"/>
      <c r="C567" s="92" t="s">
        <v>990</v>
      </c>
      <c r="D567" s="92"/>
      <c r="E567" s="91">
        <v>379726.84</v>
      </c>
      <c r="F567" s="91">
        <v>379726.84</v>
      </c>
      <c r="G567" s="90">
        <v>379726.84</v>
      </c>
    </row>
    <row r="568" spans="1:7" outlineLevel="4" x14ac:dyDescent="0.25">
      <c r="A568" s="89" t="s">
        <v>364</v>
      </c>
      <c r="B568" s="88"/>
      <c r="C568" s="88" t="s">
        <v>990</v>
      </c>
      <c r="D568" s="88" t="s">
        <v>361</v>
      </c>
      <c r="E568" s="87">
        <v>379726.84</v>
      </c>
      <c r="F568" s="87">
        <v>379726.84</v>
      </c>
      <c r="G568" s="86">
        <v>379726.84</v>
      </c>
    </row>
    <row r="569" spans="1:7" ht="25.5" outlineLevel="1" x14ac:dyDescent="0.25">
      <c r="A569" s="101" t="s">
        <v>604</v>
      </c>
      <c r="B569" s="100"/>
      <c r="C569" s="100" t="s">
        <v>603</v>
      </c>
      <c r="D569" s="100"/>
      <c r="E569" s="99">
        <v>42363776.380000003</v>
      </c>
      <c r="F569" s="99">
        <v>42347255.420000002</v>
      </c>
      <c r="G569" s="98">
        <v>42347255.420000002</v>
      </c>
    </row>
    <row r="570" spans="1:7" outlineLevel="2" x14ac:dyDescent="0.25">
      <c r="A570" s="97" t="s">
        <v>602</v>
      </c>
      <c r="B570" s="96"/>
      <c r="C570" s="96" t="s">
        <v>601</v>
      </c>
      <c r="D570" s="96"/>
      <c r="E570" s="95">
        <v>40012009.600000001</v>
      </c>
      <c r="F570" s="95">
        <v>39995488.640000001</v>
      </c>
      <c r="G570" s="94">
        <v>39995488.640000001</v>
      </c>
    </row>
    <row r="571" spans="1:7" outlineLevel="3" x14ac:dyDescent="0.25">
      <c r="A571" s="93" t="s">
        <v>600</v>
      </c>
      <c r="B571" s="92"/>
      <c r="C571" s="92" t="s">
        <v>599</v>
      </c>
      <c r="D571" s="92"/>
      <c r="E571" s="91">
        <v>40012009.600000001</v>
      </c>
      <c r="F571" s="91">
        <v>39995488.640000001</v>
      </c>
      <c r="G571" s="90">
        <v>39995488.640000001</v>
      </c>
    </row>
    <row r="572" spans="1:7" ht="38.25" outlineLevel="4" x14ac:dyDescent="0.25">
      <c r="A572" s="89" t="s">
        <v>460</v>
      </c>
      <c r="B572" s="88"/>
      <c r="C572" s="88" t="s">
        <v>599</v>
      </c>
      <c r="D572" s="88" t="s">
        <v>459</v>
      </c>
      <c r="E572" s="87">
        <v>37735133.25</v>
      </c>
      <c r="F572" s="87">
        <v>37735133.25</v>
      </c>
      <c r="G572" s="86">
        <v>37735133.25</v>
      </c>
    </row>
    <row r="573" spans="1:7" outlineLevel="4" x14ac:dyDescent="0.25">
      <c r="A573" s="89" t="s">
        <v>364</v>
      </c>
      <c r="B573" s="88"/>
      <c r="C573" s="88" t="s">
        <v>599</v>
      </c>
      <c r="D573" s="88" t="s">
        <v>361</v>
      </c>
      <c r="E573" s="87">
        <v>2276876.35</v>
      </c>
      <c r="F573" s="87">
        <v>2260355.39</v>
      </c>
      <c r="G573" s="86">
        <v>2260355.39</v>
      </c>
    </row>
    <row r="574" spans="1:7" outlineLevel="2" x14ac:dyDescent="0.25">
      <c r="A574" s="97" t="s">
        <v>598</v>
      </c>
      <c r="B574" s="96"/>
      <c r="C574" s="96" t="s">
        <v>597</v>
      </c>
      <c r="D574" s="96"/>
      <c r="E574" s="95">
        <v>2351766.7799999998</v>
      </c>
      <c r="F574" s="95">
        <v>2351766.7799999998</v>
      </c>
      <c r="G574" s="94">
        <v>2351766.7799999998</v>
      </c>
    </row>
    <row r="575" spans="1:7" outlineLevel="3" x14ac:dyDescent="0.25">
      <c r="A575" s="93" t="s">
        <v>596</v>
      </c>
      <c r="B575" s="92"/>
      <c r="C575" s="92" t="s">
        <v>595</v>
      </c>
      <c r="D575" s="92"/>
      <c r="E575" s="91">
        <v>2351766.7799999998</v>
      </c>
      <c r="F575" s="91">
        <v>2351766.7799999998</v>
      </c>
      <c r="G575" s="90">
        <v>2351766.7799999998</v>
      </c>
    </row>
    <row r="576" spans="1:7" ht="38.25" outlineLevel="4" x14ac:dyDescent="0.25">
      <c r="A576" s="89" t="s">
        <v>460</v>
      </c>
      <c r="B576" s="88"/>
      <c r="C576" s="88" t="s">
        <v>595</v>
      </c>
      <c r="D576" s="88" t="s">
        <v>459</v>
      </c>
      <c r="E576" s="87">
        <v>306362</v>
      </c>
      <c r="F576" s="87">
        <v>306362</v>
      </c>
      <c r="G576" s="86">
        <v>306362</v>
      </c>
    </row>
    <row r="577" spans="1:7" outlineLevel="4" x14ac:dyDescent="0.25">
      <c r="A577" s="89" t="s">
        <v>364</v>
      </c>
      <c r="B577" s="88"/>
      <c r="C577" s="88" t="s">
        <v>595</v>
      </c>
      <c r="D577" s="88" t="s">
        <v>361</v>
      </c>
      <c r="E577" s="87">
        <v>2029009.78</v>
      </c>
      <c r="F577" s="87">
        <v>2029009.78</v>
      </c>
      <c r="G577" s="86">
        <v>2029009.78</v>
      </c>
    </row>
    <row r="578" spans="1:7" outlineLevel="4" x14ac:dyDescent="0.25">
      <c r="A578" s="89" t="s">
        <v>308</v>
      </c>
      <c r="B578" s="88"/>
      <c r="C578" s="88" t="s">
        <v>595</v>
      </c>
      <c r="D578" s="88" t="s">
        <v>305</v>
      </c>
      <c r="E578" s="87">
        <v>16395</v>
      </c>
      <c r="F578" s="87">
        <v>16395</v>
      </c>
      <c r="G578" s="86">
        <v>16395</v>
      </c>
    </row>
    <row r="579" spans="1:7" ht="15.75" thickBot="1" x14ac:dyDescent="0.3">
      <c r="A579" s="105" t="s">
        <v>381</v>
      </c>
      <c r="B579" s="104"/>
      <c r="C579" s="104" t="s">
        <v>380</v>
      </c>
      <c r="D579" s="104"/>
      <c r="E579" s="103">
        <v>356215373.05000001</v>
      </c>
      <c r="F579" s="103">
        <v>321393362.89999998</v>
      </c>
      <c r="G579" s="102">
        <v>328386414.16000003</v>
      </c>
    </row>
    <row r="580" spans="1:7" ht="25.5" outlineLevel="1" x14ac:dyDescent="0.25">
      <c r="A580" s="101" t="s">
        <v>779</v>
      </c>
      <c r="B580" s="100"/>
      <c r="C580" s="100" t="s">
        <v>778</v>
      </c>
      <c r="D580" s="100"/>
      <c r="E580" s="99">
        <v>2480146</v>
      </c>
      <c r="F580" s="99">
        <v>797000</v>
      </c>
      <c r="G580" s="98">
        <v>797000</v>
      </c>
    </row>
    <row r="581" spans="1:7" outlineLevel="2" x14ac:dyDescent="0.25">
      <c r="A581" s="97" t="s">
        <v>777</v>
      </c>
      <c r="B581" s="96"/>
      <c r="C581" s="96" t="s">
        <v>776</v>
      </c>
      <c r="D581" s="96"/>
      <c r="E581" s="95">
        <v>17000</v>
      </c>
      <c r="F581" s="95">
        <v>17000</v>
      </c>
      <c r="G581" s="94">
        <v>17000</v>
      </c>
    </row>
    <row r="582" spans="1:7" ht="38.25" outlineLevel="3" x14ac:dyDescent="0.25">
      <c r="A582" s="93" t="s">
        <v>775</v>
      </c>
      <c r="B582" s="92"/>
      <c r="C582" s="92" t="s">
        <v>774</v>
      </c>
      <c r="D582" s="92"/>
      <c r="E582" s="91">
        <v>17000</v>
      </c>
      <c r="F582" s="91">
        <v>17000</v>
      </c>
      <c r="G582" s="90">
        <v>17000</v>
      </c>
    </row>
    <row r="583" spans="1:7" outlineLevel="4" x14ac:dyDescent="0.25">
      <c r="A583" s="89" t="s">
        <v>364</v>
      </c>
      <c r="B583" s="88"/>
      <c r="C583" s="88" t="s">
        <v>774</v>
      </c>
      <c r="D583" s="88" t="s">
        <v>361</v>
      </c>
      <c r="E583" s="87">
        <v>17000</v>
      </c>
      <c r="F583" s="87">
        <v>17000</v>
      </c>
      <c r="G583" s="86">
        <v>17000</v>
      </c>
    </row>
    <row r="584" spans="1:7" ht="25.5" outlineLevel="2" x14ac:dyDescent="0.25">
      <c r="A584" s="97" t="s">
        <v>773</v>
      </c>
      <c r="B584" s="96"/>
      <c r="C584" s="96" t="s">
        <v>772</v>
      </c>
      <c r="D584" s="96"/>
      <c r="E584" s="95">
        <v>2463146</v>
      </c>
      <c r="F584" s="95">
        <v>780000</v>
      </c>
      <c r="G584" s="94">
        <v>780000</v>
      </c>
    </row>
    <row r="585" spans="1:7" ht="25.5" outlineLevel="3" x14ac:dyDescent="0.25">
      <c r="A585" s="93" t="s">
        <v>771</v>
      </c>
      <c r="B585" s="92"/>
      <c r="C585" s="92" t="s">
        <v>770</v>
      </c>
      <c r="D585" s="92"/>
      <c r="E585" s="91">
        <v>2463146</v>
      </c>
      <c r="F585" s="91">
        <v>780000</v>
      </c>
      <c r="G585" s="90">
        <v>780000</v>
      </c>
    </row>
    <row r="586" spans="1:7" outlineLevel="4" x14ac:dyDescent="0.25">
      <c r="A586" s="89" t="s">
        <v>364</v>
      </c>
      <c r="B586" s="88"/>
      <c r="C586" s="88" t="s">
        <v>770</v>
      </c>
      <c r="D586" s="88" t="s">
        <v>361</v>
      </c>
      <c r="E586" s="87">
        <v>2463146</v>
      </c>
      <c r="F586" s="87">
        <v>780000</v>
      </c>
      <c r="G586" s="86">
        <v>780000</v>
      </c>
    </row>
    <row r="587" spans="1:7" ht="25.5" outlineLevel="1" x14ac:dyDescent="0.25">
      <c r="A587" s="101" t="s">
        <v>379</v>
      </c>
      <c r="B587" s="100"/>
      <c r="C587" s="100" t="s">
        <v>378</v>
      </c>
      <c r="D587" s="100"/>
      <c r="E587" s="99">
        <v>18473595.5</v>
      </c>
      <c r="F587" s="99">
        <v>551739</v>
      </c>
      <c r="G587" s="98">
        <v>551739</v>
      </c>
    </row>
    <row r="588" spans="1:7" ht="38.25" outlineLevel="2" x14ac:dyDescent="0.25">
      <c r="A588" s="97" t="s">
        <v>377</v>
      </c>
      <c r="B588" s="96"/>
      <c r="C588" s="96" t="s">
        <v>376</v>
      </c>
      <c r="D588" s="96"/>
      <c r="E588" s="95">
        <v>18473595.5</v>
      </c>
      <c r="F588" s="95">
        <v>551739</v>
      </c>
      <c r="G588" s="94">
        <v>551739</v>
      </c>
    </row>
    <row r="589" spans="1:7" ht="38.25" outlineLevel="3" x14ac:dyDescent="0.25">
      <c r="A589" s="93" t="s">
        <v>967</v>
      </c>
      <c r="B589" s="92"/>
      <c r="C589" s="92" t="s">
        <v>965</v>
      </c>
      <c r="D589" s="92"/>
      <c r="E589" s="91">
        <v>17921856.5</v>
      </c>
      <c r="F589" s="91">
        <v>0</v>
      </c>
      <c r="G589" s="90">
        <v>0</v>
      </c>
    </row>
    <row r="590" spans="1:7" outlineLevel="4" x14ac:dyDescent="0.25">
      <c r="A590" s="89" t="s">
        <v>308</v>
      </c>
      <c r="B590" s="88"/>
      <c r="C590" s="88" t="s">
        <v>965</v>
      </c>
      <c r="D590" s="88" t="s">
        <v>305</v>
      </c>
      <c r="E590" s="87">
        <v>17921856.5</v>
      </c>
      <c r="F590" s="87">
        <v>0</v>
      </c>
      <c r="G590" s="86">
        <v>0</v>
      </c>
    </row>
    <row r="591" spans="1:7" ht="76.5" outlineLevel="3" x14ac:dyDescent="0.25">
      <c r="A591" s="93" t="s">
        <v>375</v>
      </c>
      <c r="B591" s="92"/>
      <c r="C591" s="92" t="s">
        <v>374</v>
      </c>
      <c r="D591" s="92"/>
      <c r="E591" s="91">
        <v>482920</v>
      </c>
      <c r="F591" s="91">
        <v>482920</v>
      </c>
      <c r="G591" s="90">
        <v>482920</v>
      </c>
    </row>
    <row r="592" spans="1:7" outlineLevel="4" x14ac:dyDescent="0.25">
      <c r="A592" s="89" t="s">
        <v>308</v>
      </c>
      <c r="B592" s="88"/>
      <c r="C592" s="88" t="s">
        <v>374</v>
      </c>
      <c r="D592" s="88" t="s">
        <v>305</v>
      </c>
      <c r="E592" s="87">
        <v>482920</v>
      </c>
      <c r="F592" s="87">
        <v>482920</v>
      </c>
      <c r="G592" s="86">
        <v>482920</v>
      </c>
    </row>
    <row r="593" spans="1:7" ht="102" outlineLevel="3" x14ac:dyDescent="0.25">
      <c r="A593" s="93" t="s">
        <v>373</v>
      </c>
      <c r="B593" s="92"/>
      <c r="C593" s="92" t="s">
        <v>372</v>
      </c>
      <c r="D593" s="92"/>
      <c r="E593" s="91">
        <v>68819</v>
      </c>
      <c r="F593" s="91">
        <v>68819</v>
      </c>
      <c r="G593" s="90">
        <v>68819</v>
      </c>
    </row>
    <row r="594" spans="1:7" outlineLevel="4" x14ac:dyDescent="0.25">
      <c r="A594" s="89" t="s">
        <v>308</v>
      </c>
      <c r="B594" s="88"/>
      <c r="C594" s="88" t="s">
        <v>372</v>
      </c>
      <c r="D594" s="88" t="s">
        <v>305</v>
      </c>
      <c r="E594" s="87">
        <v>68819</v>
      </c>
      <c r="F594" s="87">
        <v>68819</v>
      </c>
      <c r="G594" s="86">
        <v>68819</v>
      </c>
    </row>
    <row r="595" spans="1:7" ht="51" outlineLevel="1" x14ac:dyDescent="0.25">
      <c r="A595" s="101" t="s">
        <v>769</v>
      </c>
      <c r="B595" s="100"/>
      <c r="C595" s="100" t="s">
        <v>768</v>
      </c>
      <c r="D595" s="100"/>
      <c r="E595" s="99">
        <v>335261631.55000001</v>
      </c>
      <c r="F595" s="99">
        <v>320044623.89999998</v>
      </c>
      <c r="G595" s="98">
        <v>327037675.16000003</v>
      </c>
    </row>
    <row r="596" spans="1:7" ht="25.5" outlineLevel="2" x14ac:dyDescent="0.25">
      <c r="A596" s="97" t="s">
        <v>767</v>
      </c>
      <c r="B596" s="96"/>
      <c r="C596" s="96" t="s">
        <v>766</v>
      </c>
      <c r="D596" s="96"/>
      <c r="E596" s="95">
        <v>30264079.93</v>
      </c>
      <c r="F596" s="95">
        <v>29386700.059999999</v>
      </c>
      <c r="G596" s="94">
        <v>29386700.059999999</v>
      </c>
    </row>
    <row r="597" spans="1:7" ht="25.5" outlineLevel="3" x14ac:dyDescent="0.25">
      <c r="A597" s="93" t="s">
        <v>765</v>
      </c>
      <c r="B597" s="92"/>
      <c r="C597" s="92" t="s">
        <v>764</v>
      </c>
      <c r="D597" s="92"/>
      <c r="E597" s="91">
        <v>12317319.869999999</v>
      </c>
      <c r="F597" s="91">
        <v>11576740</v>
      </c>
      <c r="G597" s="90">
        <v>11576740</v>
      </c>
    </row>
    <row r="598" spans="1:7" outlineLevel="4" x14ac:dyDescent="0.25">
      <c r="A598" s="89" t="s">
        <v>364</v>
      </c>
      <c r="B598" s="88"/>
      <c r="C598" s="88" t="s">
        <v>764</v>
      </c>
      <c r="D598" s="88" t="s">
        <v>361</v>
      </c>
      <c r="E598" s="87">
        <v>12317319.869999999</v>
      </c>
      <c r="F598" s="87">
        <v>11576740</v>
      </c>
      <c r="G598" s="86">
        <v>11576740</v>
      </c>
    </row>
    <row r="599" spans="1:7" outlineLevel="3" x14ac:dyDescent="0.25">
      <c r="A599" s="93" t="s">
        <v>763</v>
      </c>
      <c r="B599" s="92"/>
      <c r="C599" s="92" t="s">
        <v>762</v>
      </c>
      <c r="D599" s="92"/>
      <c r="E599" s="91">
        <v>936000</v>
      </c>
      <c r="F599" s="91">
        <v>936000</v>
      </c>
      <c r="G599" s="90">
        <v>936000</v>
      </c>
    </row>
    <row r="600" spans="1:7" outlineLevel="4" x14ac:dyDescent="0.25">
      <c r="A600" s="89" t="s">
        <v>364</v>
      </c>
      <c r="B600" s="88"/>
      <c r="C600" s="88" t="s">
        <v>762</v>
      </c>
      <c r="D600" s="88" t="s">
        <v>361</v>
      </c>
      <c r="E600" s="87">
        <v>936000</v>
      </c>
      <c r="F600" s="87">
        <v>936000</v>
      </c>
      <c r="G600" s="86">
        <v>936000</v>
      </c>
    </row>
    <row r="601" spans="1:7" outlineLevel="3" x14ac:dyDescent="0.25">
      <c r="A601" s="93" t="s">
        <v>761</v>
      </c>
      <c r="B601" s="92"/>
      <c r="C601" s="92" t="s">
        <v>760</v>
      </c>
      <c r="D601" s="92"/>
      <c r="E601" s="91">
        <v>732960</v>
      </c>
      <c r="F601" s="91">
        <v>596160</v>
      </c>
      <c r="G601" s="90">
        <v>596160</v>
      </c>
    </row>
    <row r="602" spans="1:7" outlineLevel="4" x14ac:dyDescent="0.25">
      <c r="A602" s="89" t="s">
        <v>364</v>
      </c>
      <c r="B602" s="88"/>
      <c r="C602" s="88" t="s">
        <v>760</v>
      </c>
      <c r="D602" s="88" t="s">
        <v>361</v>
      </c>
      <c r="E602" s="87">
        <v>732960</v>
      </c>
      <c r="F602" s="87">
        <v>596160</v>
      </c>
      <c r="G602" s="86">
        <v>596160</v>
      </c>
    </row>
    <row r="603" spans="1:7" outlineLevel="3" x14ac:dyDescent="0.25">
      <c r="A603" s="93" t="s">
        <v>759</v>
      </c>
      <c r="B603" s="92"/>
      <c r="C603" s="92" t="s">
        <v>758</v>
      </c>
      <c r="D603" s="92"/>
      <c r="E603" s="91">
        <v>210880</v>
      </c>
      <c r="F603" s="91">
        <v>210880</v>
      </c>
      <c r="G603" s="90">
        <v>210880</v>
      </c>
    </row>
    <row r="604" spans="1:7" outlineLevel="4" x14ac:dyDescent="0.25">
      <c r="A604" s="89" t="s">
        <v>364</v>
      </c>
      <c r="B604" s="88"/>
      <c r="C604" s="88" t="s">
        <v>758</v>
      </c>
      <c r="D604" s="88" t="s">
        <v>361</v>
      </c>
      <c r="E604" s="87">
        <v>210880</v>
      </c>
      <c r="F604" s="87">
        <v>210880</v>
      </c>
      <c r="G604" s="86">
        <v>210880</v>
      </c>
    </row>
    <row r="605" spans="1:7" outlineLevel="3" x14ac:dyDescent="0.25">
      <c r="A605" s="93" t="s">
        <v>757</v>
      </c>
      <c r="B605" s="92"/>
      <c r="C605" s="92" t="s">
        <v>755</v>
      </c>
      <c r="D605" s="92"/>
      <c r="E605" s="91">
        <v>16066920.060000001</v>
      </c>
      <c r="F605" s="91">
        <v>16066920.060000001</v>
      </c>
      <c r="G605" s="90">
        <v>16066920.060000001</v>
      </c>
    </row>
    <row r="606" spans="1:7" outlineLevel="4" x14ac:dyDescent="0.25">
      <c r="A606" s="89" t="s">
        <v>364</v>
      </c>
      <c r="B606" s="88"/>
      <c r="C606" s="88" t="s">
        <v>755</v>
      </c>
      <c r="D606" s="88" t="s">
        <v>361</v>
      </c>
      <c r="E606" s="87">
        <v>16066920.060000001</v>
      </c>
      <c r="F606" s="87">
        <v>16066920.060000001</v>
      </c>
      <c r="G606" s="86">
        <v>16066920.060000001</v>
      </c>
    </row>
    <row r="607" spans="1:7" ht="25.5" outlineLevel="2" x14ac:dyDescent="0.25">
      <c r="A607" s="97" t="s">
        <v>961</v>
      </c>
      <c r="B607" s="96"/>
      <c r="C607" s="96" t="s">
        <v>960</v>
      </c>
      <c r="D607" s="96"/>
      <c r="E607" s="95">
        <v>136587203.44999999</v>
      </c>
      <c r="F607" s="95">
        <v>123515788.18000001</v>
      </c>
      <c r="G607" s="94">
        <v>115508839.44</v>
      </c>
    </row>
    <row r="608" spans="1:7" ht="25.5" outlineLevel="3" x14ac:dyDescent="0.25">
      <c r="A608" s="93" t="s">
        <v>959</v>
      </c>
      <c r="B608" s="92"/>
      <c r="C608" s="92" t="s">
        <v>958</v>
      </c>
      <c r="D608" s="92"/>
      <c r="E608" s="91">
        <v>45543432.329999998</v>
      </c>
      <c r="F608" s="91">
        <v>47343432.329999998</v>
      </c>
      <c r="G608" s="90">
        <v>47343432.329999998</v>
      </c>
    </row>
    <row r="609" spans="1:7" outlineLevel="4" x14ac:dyDescent="0.25">
      <c r="A609" s="89" t="s">
        <v>364</v>
      </c>
      <c r="B609" s="88"/>
      <c r="C609" s="88" t="s">
        <v>958</v>
      </c>
      <c r="D609" s="88" t="s">
        <v>361</v>
      </c>
      <c r="E609" s="87">
        <v>45543432.329999998</v>
      </c>
      <c r="F609" s="87">
        <v>47343432.329999998</v>
      </c>
      <c r="G609" s="86">
        <v>47343432.329999998</v>
      </c>
    </row>
    <row r="610" spans="1:7" ht="25.5" outlineLevel="3" x14ac:dyDescent="0.25">
      <c r="A610" s="93" t="s">
        <v>957</v>
      </c>
      <c r="B610" s="92"/>
      <c r="C610" s="92" t="s">
        <v>956</v>
      </c>
      <c r="D610" s="92"/>
      <c r="E610" s="91">
        <v>4016666.67</v>
      </c>
      <c r="F610" s="91">
        <v>0</v>
      </c>
      <c r="G610" s="90">
        <v>0</v>
      </c>
    </row>
    <row r="611" spans="1:7" outlineLevel="4" x14ac:dyDescent="0.25">
      <c r="A611" s="89" t="s">
        <v>364</v>
      </c>
      <c r="B611" s="88"/>
      <c r="C611" s="88" t="s">
        <v>956</v>
      </c>
      <c r="D611" s="88" t="s">
        <v>361</v>
      </c>
      <c r="E611" s="87">
        <v>4016666.67</v>
      </c>
      <c r="F611" s="87">
        <v>0</v>
      </c>
      <c r="G611" s="86">
        <v>0</v>
      </c>
    </row>
    <row r="612" spans="1:7" outlineLevel="3" x14ac:dyDescent="0.25">
      <c r="A612" s="93" t="s">
        <v>955</v>
      </c>
      <c r="B612" s="92"/>
      <c r="C612" s="92" t="s">
        <v>954</v>
      </c>
      <c r="D612" s="92"/>
      <c r="E612" s="91">
        <v>1629249</v>
      </c>
      <c r="F612" s="91">
        <v>0</v>
      </c>
      <c r="G612" s="90">
        <v>0</v>
      </c>
    </row>
    <row r="613" spans="1:7" outlineLevel="4" x14ac:dyDescent="0.25">
      <c r="A613" s="89" t="s">
        <v>436</v>
      </c>
      <c r="B613" s="88"/>
      <c r="C613" s="88" t="s">
        <v>954</v>
      </c>
      <c r="D613" s="88" t="s">
        <v>434</v>
      </c>
      <c r="E613" s="87">
        <v>1629249</v>
      </c>
      <c r="F613" s="87">
        <v>0</v>
      </c>
      <c r="G613" s="86">
        <v>0</v>
      </c>
    </row>
    <row r="614" spans="1:7" outlineLevel="3" x14ac:dyDescent="0.25">
      <c r="A614" s="93" t="s">
        <v>953</v>
      </c>
      <c r="B614" s="92"/>
      <c r="C614" s="92" t="s">
        <v>952</v>
      </c>
      <c r="D614" s="92"/>
      <c r="E614" s="91">
        <v>1563109</v>
      </c>
      <c r="F614" s="91">
        <v>0</v>
      </c>
      <c r="G614" s="90">
        <v>0</v>
      </c>
    </row>
    <row r="615" spans="1:7" outlineLevel="4" x14ac:dyDescent="0.25">
      <c r="A615" s="89" t="s">
        <v>364</v>
      </c>
      <c r="B615" s="88"/>
      <c r="C615" s="88" t="s">
        <v>952</v>
      </c>
      <c r="D615" s="88" t="s">
        <v>361</v>
      </c>
      <c r="E615" s="87">
        <v>1563109</v>
      </c>
      <c r="F615" s="87">
        <v>0</v>
      </c>
      <c r="G615" s="86">
        <v>0</v>
      </c>
    </row>
    <row r="616" spans="1:7" ht="25.5" outlineLevel="3" x14ac:dyDescent="0.25">
      <c r="A616" s="93" t="s">
        <v>951</v>
      </c>
      <c r="B616" s="92"/>
      <c r="C616" s="92" t="s">
        <v>950</v>
      </c>
      <c r="D616" s="92"/>
      <c r="E616" s="91">
        <v>7259578.0300000003</v>
      </c>
      <c r="F616" s="91">
        <v>7259578.0300000003</v>
      </c>
      <c r="G616" s="90">
        <v>7259578.0300000003</v>
      </c>
    </row>
    <row r="617" spans="1:7" outlineLevel="4" x14ac:dyDescent="0.25">
      <c r="A617" s="89" t="s">
        <v>364</v>
      </c>
      <c r="B617" s="88"/>
      <c r="C617" s="88" t="s">
        <v>950</v>
      </c>
      <c r="D617" s="88" t="s">
        <v>361</v>
      </c>
      <c r="E617" s="87">
        <v>7259578.0300000003</v>
      </c>
      <c r="F617" s="87">
        <v>7259578.0300000003</v>
      </c>
      <c r="G617" s="86">
        <v>7259578.0300000003</v>
      </c>
    </row>
    <row r="618" spans="1:7" ht="25.5" outlineLevel="3" x14ac:dyDescent="0.25">
      <c r="A618" s="93" t="s">
        <v>949</v>
      </c>
      <c r="B618" s="92"/>
      <c r="C618" s="92" t="s">
        <v>948</v>
      </c>
      <c r="D618" s="92"/>
      <c r="E618" s="91">
        <v>2684096</v>
      </c>
      <c r="F618" s="91">
        <v>2684096</v>
      </c>
      <c r="G618" s="90">
        <v>2684096</v>
      </c>
    </row>
    <row r="619" spans="1:7" outlineLevel="4" x14ac:dyDescent="0.25">
      <c r="A619" s="89" t="s">
        <v>364</v>
      </c>
      <c r="B619" s="88"/>
      <c r="C619" s="88" t="s">
        <v>948</v>
      </c>
      <c r="D619" s="88" t="s">
        <v>361</v>
      </c>
      <c r="E619" s="87">
        <v>2684096</v>
      </c>
      <c r="F619" s="87">
        <v>2684096</v>
      </c>
      <c r="G619" s="86">
        <v>2684096</v>
      </c>
    </row>
    <row r="620" spans="1:7" outlineLevel="3" x14ac:dyDescent="0.25">
      <c r="A620" s="93" t="s">
        <v>947</v>
      </c>
      <c r="B620" s="92"/>
      <c r="C620" s="92" t="s">
        <v>946</v>
      </c>
      <c r="D620" s="92"/>
      <c r="E620" s="91">
        <v>1687808</v>
      </c>
      <c r="F620" s="91">
        <v>0</v>
      </c>
      <c r="G620" s="90">
        <v>0</v>
      </c>
    </row>
    <row r="621" spans="1:7" outlineLevel="4" x14ac:dyDescent="0.25">
      <c r="A621" s="89" t="s">
        <v>364</v>
      </c>
      <c r="B621" s="88"/>
      <c r="C621" s="88" t="s">
        <v>946</v>
      </c>
      <c r="D621" s="88" t="s">
        <v>361</v>
      </c>
      <c r="E621" s="87">
        <v>1687808</v>
      </c>
      <c r="F621" s="87">
        <v>0</v>
      </c>
      <c r="G621" s="86">
        <v>0</v>
      </c>
    </row>
    <row r="622" spans="1:7" ht="38.25" outlineLevel="3" x14ac:dyDescent="0.25">
      <c r="A622" s="93" t="s">
        <v>945</v>
      </c>
      <c r="B622" s="92"/>
      <c r="C622" s="92" t="s">
        <v>944</v>
      </c>
      <c r="D622" s="92"/>
      <c r="E622" s="91">
        <v>36101632.210000001</v>
      </c>
      <c r="F622" s="91">
        <v>33114340.91</v>
      </c>
      <c r="G622" s="90">
        <v>29110866.539999999</v>
      </c>
    </row>
    <row r="623" spans="1:7" outlineLevel="4" x14ac:dyDescent="0.25">
      <c r="A623" s="89" t="s">
        <v>364</v>
      </c>
      <c r="B623" s="88"/>
      <c r="C623" s="88" t="s">
        <v>944</v>
      </c>
      <c r="D623" s="88" t="s">
        <v>361</v>
      </c>
      <c r="E623" s="87">
        <v>36101632.210000001</v>
      </c>
      <c r="F623" s="87">
        <v>33114340.91</v>
      </c>
      <c r="G623" s="86">
        <v>29110866.539999999</v>
      </c>
    </row>
    <row r="624" spans="1:7" ht="38.25" outlineLevel="3" x14ac:dyDescent="0.25">
      <c r="A624" s="93" t="s">
        <v>943</v>
      </c>
      <c r="B624" s="92"/>
      <c r="C624" s="92" t="s">
        <v>942</v>
      </c>
      <c r="D624" s="92"/>
      <c r="E624" s="91">
        <v>36101632.210000001</v>
      </c>
      <c r="F624" s="91">
        <v>33114340.91</v>
      </c>
      <c r="G624" s="90">
        <v>29110866.539999999</v>
      </c>
    </row>
    <row r="625" spans="1:7" outlineLevel="4" x14ac:dyDescent="0.25">
      <c r="A625" s="89" t="s">
        <v>364</v>
      </c>
      <c r="B625" s="88"/>
      <c r="C625" s="88" t="s">
        <v>942</v>
      </c>
      <c r="D625" s="88" t="s">
        <v>361</v>
      </c>
      <c r="E625" s="87">
        <v>36101632.210000001</v>
      </c>
      <c r="F625" s="87">
        <v>33114340.91</v>
      </c>
      <c r="G625" s="86">
        <v>29110866.539999999</v>
      </c>
    </row>
    <row r="626" spans="1:7" outlineLevel="2" x14ac:dyDescent="0.25">
      <c r="A626" s="97" t="s">
        <v>941</v>
      </c>
      <c r="B626" s="96"/>
      <c r="C626" s="96" t="s">
        <v>940</v>
      </c>
      <c r="D626" s="96"/>
      <c r="E626" s="95">
        <v>5769591.7800000003</v>
      </c>
      <c r="F626" s="95">
        <v>6301379.2699999996</v>
      </c>
      <c r="G626" s="94">
        <v>6301379.2699999996</v>
      </c>
    </row>
    <row r="627" spans="1:7" outlineLevel="3" x14ac:dyDescent="0.25">
      <c r="A627" s="93" t="s">
        <v>939</v>
      </c>
      <c r="B627" s="92"/>
      <c r="C627" s="92" t="s">
        <v>938</v>
      </c>
      <c r="D627" s="92"/>
      <c r="E627" s="91">
        <v>1608971</v>
      </c>
      <c r="F627" s="91">
        <v>1608971</v>
      </c>
      <c r="G627" s="90">
        <v>1608971</v>
      </c>
    </row>
    <row r="628" spans="1:7" outlineLevel="4" x14ac:dyDescent="0.25">
      <c r="A628" s="89" t="s">
        <v>364</v>
      </c>
      <c r="B628" s="88"/>
      <c r="C628" s="88" t="s">
        <v>938</v>
      </c>
      <c r="D628" s="88" t="s">
        <v>361</v>
      </c>
      <c r="E628" s="87">
        <v>1608971</v>
      </c>
      <c r="F628" s="87">
        <v>1608971</v>
      </c>
      <c r="G628" s="86">
        <v>1608971</v>
      </c>
    </row>
    <row r="629" spans="1:7" ht="25.5" outlineLevel="3" x14ac:dyDescent="0.25">
      <c r="A629" s="93" t="s">
        <v>937</v>
      </c>
      <c r="B629" s="92"/>
      <c r="C629" s="92" t="s">
        <v>936</v>
      </c>
      <c r="D629" s="92"/>
      <c r="E629" s="91">
        <v>2149781.2799999998</v>
      </c>
      <c r="F629" s="91">
        <v>831568.77</v>
      </c>
      <c r="G629" s="90">
        <v>831568.77</v>
      </c>
    </row>
    <row r="630" spans="1:7" outlineLevel="4" x14ac:dyDescent="0.25">
      <c r="A630" s="89" t="s">
        <v>364</v>
      </c>
      <c r="B630" s="88"/>
      <c r="C630" s="88" t="s">
        <v>936</v>
      </c>
      <c r="D630" s="88" t="s">
        <v>361</v>
      </c>
      <c r="E630" s="87">
        <v>2149781.2799999998</v>
      </c>
      <c r="F630" s="87">
        <v>831568.77</v>
      </c>
      <c r="G630" s="86">
        <v>831568.77</v>
      </c>
    </row>
    <row r="631" spans="1:7" outlineLevel="3" x14ac:dyDescent="0.25">
      <c r="A631" s="93" t="s">
        <v>935</v>
      </c>
      <c r="B631" s="92"/>
      <c r="C631" s="92" t="s">
        <v>934</v>
      </c>
      <c r="D631" s="92"/>
      <c r="E631" s="91">
        <v>1860839.5</v>
      </c>
      <c r="F631" s="91">
        <v>1860839.5</v>
      </c>
      <c r="G631" s="90">
        <v>1860839.5</v>
      </c>
    </row>
    <row r="632" spans="1:7" outlineLevel="4" x14ac:dyDescent="0.25">
      <c r="A632" s="89" t="s">
        <v>364</v>
      </c>
      <c r="B632" s="88"/>
      <c r="C632" s="88" t="s">
        <v>934</v>
      </c>
      <c r="D632" s="88" t="s">
        <v>361</v>
      </c>
      <c r="E632" s="87">
        <v>1860839.5</v>
      </c>
      <c r="F632" s="87">
        <v>1860839.5</v>
      </c>
      <c r="G632" s="86">
        <v>1860839.5</v>
      </c>
    </row>
    <row r="633" spans="1:7" outlineLevel="3" x14ac:dyDescent="0.25">
      <c r="A633" s="93" t="s">
        <v>933</v>
      </c>
      <c r="B633" s="92"/>
      <c r="C633" s="92" t="s">
        <v>932</v>
      </c>
      <c r="D633" s="92"/>
      <c r="E633" s="91">
        <v>0</v>
      </c>
      <c r="F633" s="91">
        <v>2000000</v>
      </c>
      <c r="G633" s="90">
        <v>2000000</v>
      </c>
    </row>
    <row r="634" spans="1:7" outlineLevel="4" x14ac:dyDescent="0.25">
      <c r="A634" s="89" t="s">
        <v>364</v>
      </c>
      <c r="B634" s="88"/>
      <c r="C634" s="88" t="s">
        <v>932</v>
      </c>
      <c r="D634" s="88" t="s">
        <v>361</v>
      </c>
      <c r="E634" s="87">
        <v>0</v>
      </c>
      <c r="F634" s="87">
        <v>2000000</v>
      </c>
      <c r="G634" s="86">
        <v>2000000</v>
      </c>
    </row>
    <row r="635" spans="1:7" outlineLevel="3" x14ac:dyDescent="0.25">
      <c r="A635" s="93" t="s">
        <v>931</v>
      </c>
      <c r="B635" s="92"/>
      <c r="C635" s="92" t="s">
        <v>930</v>
      </c>
      <c r="D635" s="92"/>
      <c r="E635" s="91">
        <v>150000</v>
      </c>
      <c r="F635" s="91">
        <v>0</v>
      </c>
      <c r="G635" s="90">
        <v>0</v>
      </c>
    </row>
    <row r="636" spans="1:7" outlineLevel="4" x14ac:dyDescent="0.25">
      <c r="A636" s="89" t="s">
        <v>364</v>
      </c>
      <c r="B636" s="88"/>
      <c r="C636" s="88" t="s">
        <v>930</v>
      </c>
      <c r="D636" s="88" t="s">
        <v>361</v>
      </c>
      <c r="E636" s="87">
        <v>150000</v>
      </c>
      <c r="F636" s="87">
        <v>0</v>
      </c>
      <c r="G636" s="86">
        <v>0</v>
      </c>
    </row>
    <row r="637" spans="1:7" outlineLevel="2" x14ac:dyDescent="0.25">
      <c r="A637" s="97" t="s">
        <v>929</v>
      </c>
      <c r="B637" s="96"/>
      <c r="C637" s="96" t="s">
        <v>928</v>
      </c>
      <c r="D637" s="96"/>
      <c r="E637" s="95">
        <v>155140756.38999999</v>
      </c>
      <c r="F637" s="95">
        <v>153340756.38999999</v>
      </c>
      <c r="G637" s="94">
        <v>153340756.38999999</v>
      </c>
    </row>
    <row r="638" spans="1:7" outlineLevel="3" x14ac:dyDescent="0.25">
      <c r="A638" s="93" t="s">
        <v>927</v>
      </c>
      <c r="B638" s="92"/>
      <c r="C638" s="92" t="s">
        <v>926</v>
      </c>
      <c r="D638" s="92"/>
      <c r="E638" s="91">
        <v>153582570.52000001</v>
      </c>
      <c r="F638" s="91">
        <v>151782570.52000001</v>
      </c>
      <c r="G638" s="90">
        <v>151782570.52000001</v>
      </c>
    </row>
    <row r="639" spans="1:7" ht="38.25" outlineLevel="4" x14ac:dyDescent="0.25">
      <c r="A639" s="89" t="s">
        <v>460</v>
      </c>
      <c r="B639" s="88"/>
      <c r="C639" s="88" t="s">
        <v>926</v>
      </c>
      <c r="D639" s="88" t="s">
        <v>459</v>
      </c>
      <c r="E639" s="87">
        <v>140360502.90000001</v>
      </c>
      <c r="F639" s="87">
        <v>140360502.90000001</v>
      </c>
      <c r="G639" s="86">
        <v>140360502.90000001</v>
      </c>
    </row>
    <row r="640" spans="1:7" outlineLevel="4" x14ac:dyDescent="0.25">
      <c r="A640" s="89" t="s">
        <v>364</v>
      </c>
      <c r="B640" s="88"/>
      <c r="C640" s="88" t="s">
        <v>926</v>
      </c>
      <c r="D640" s="88" t="s">
        <v>361</v>
      </c>
      <c r="E640" s="87">
        <v>13206812.619999999</v>
      </c>
      <c r="F640" s="87">
        <v>11406812.619999999</v>
      </c>
      <c r="G640" s="86">
        <v>11406812.619999999</v>
      </c>
    </row>
    <row r="641" spans="1:7" outlineLevel="4" x14ac:dyDescent="0.25">
      <c r="A641" s="89" t="s">
        <v>308</v>
      </c>
      <c r="B641" s="88"/>
      <c r="C641" s="88" t="s">
        <v>926</v>
      </c>
      <c r="D641" s="88" t="s">
        <v>305</v>
      </c>
      <c r="E641" s="87">
        <v>15255</v>
      </c>
      <c r="F641" s="87">
        <v>15255</v>
      </c>
      <c r="G641" s="86">
        <v>15255</v>
      </c>
    </row>
    <row r="642" spans="1:7" outlineLevel="3" x14ac:dyDescent="0.25">
      <c r="A642" s="93" t="s">
        <v>925</v>
      </c>
      <c r="B642" s="92"/>
      <c r="C642" s="92" t="s">
        <v>924</v>
      </c>
      <c r="D642" s="92"/>
      <c r="E642" s="91">
        <v>1558185.87</v>
      </c>
      <c r="F642" s="91">
        <v>1558185.87</v>
      </c>
      <c r="G642" s="90">
        <v>1558185.87</v>
      </c>
    </row>
    <row r="643" spans="1:7" outlineLevel="4" x14ac:dyDescent="0.25">
      <c r="A643" s="89" t="s">
        <v>364</v>
      </c>
      <c r="B643" s="88"/>
      <c r="C643" s="88" t="s">
        <v>924</v>
      </c>
      <c r="D643" s="88" t="s">
        <v>361</v>
      </c>
      <c r="E643" s="87">
        <v>974268.23</v>
      </c>
      <c r="F643" s="87">
        <v>1558185.87</v>
      </c>
      <c r="G643" s="86">
        <v>1558185.87</v>
      </c>
    </row>
    <row r="644" spans="1:7" outlineLevel="4" x14ac:dyDescent="0.25">
      <c r="A644" s="89" t="s">
        <v>308</v>
      </c>
      <c r="B644" s="88"/>
      <c r="C644" s="88" t="s">
        <v>924</v>
      </c>
      <c r="D644" s="88" t="s">
        <v>305</v>
      </c>
      <c r="E644" s="87">
        <v>583917.64</v>
      </c>
      <c r="F644" s="87">
        <v>0</v>
      </c>
      <c r="G644" s="86">
        <v>0</v>
      </c>
    </row>
    <row r="645" spans="1:7" outlineLevel="2" x14ac:dyDescent="0.25">
      <c r="A645" s="97" t="s">
        <v>923</v>
      </c>
      <c r="B645" s="96"/>
      <c r="C645" s="96" t="s">
        <v>922</v>
      </c>
      <c r="D645" s="96"/>
      <c r="E645" s="95">
        <v>7500000</v>
      </c>
      <c r="F645" s="95">
        <v>7500000</v>
      </c>
      <c r="G645" s="94">
        <v>22500000</v>
      </c>
    </row>
    <row r="646" spans="1:7" outlineLevel="3" x14ac:dyDescent="0.25">
      <c r="A646" s="93" t="s">
        <v>921</v>
      </c>
      <c r="B646" s="92"/>
      <c r="C646" s="92" t="s">
        <v>919</v>
      </c>
      <c r="D646" s="92"/>
      <c r="E646" s="91">
        <v>7500000</v>
      </c>
      <c r="F646" s="91">
        <v>7500000</v>
      </c>
      <c r="G646" s="90">
        <v>22500000</v>
      </c>
    </row>
    <row r="647" spans="1:7" outlineLevel="4" x14ac:dyDescent="0.25">
      <c r="A647" s="89" t="s">
        <v>436</v>
      </c>
      <c r="B647" s="88"/>
      <c r="C647" s="88" t="s">
        <v>919</v>
      </c>
      <c r="D647" s="88" t="s">
        <v>434</v>
      </c>
      <c r="E647" s="87">
        <v>7500000</v>
      </c>
      <c r="F647" s="87">
        <v>7500000</v>
      </c>
      <c r="G647" s="86">
        <v>22500000</v>
      </c>
    </row>
    <row r="648" spans="1:7" ht="15.75" thickBot="1" x14ac:dyDescent="0.3">
      <c r="A648" s="105" t="s">
        <v>371</v>
      </c>
      <c r="B648" s="104"/>
      <c r="C648" s="104" t="s">
        <v>370</v>
      </c>
      <c r="D648" s="104"/>
      <c r="E648" s="103">
        <v>734396</v>
      </c>
      <c r="F648" s="103">
        <v>0</v>
      </c>
      <c r="G648" s="102">
        <v>0</v>
      </c>
    </row>
    <row r="649" spans="1:7" ht="25.5" outlineLevel="1" x14ac:dyDescent="0.25">
      <c r="A649" s="101" t="s">
        <v>369</v>
      </c>
      <c r="B649" s="100"/>
      <c r="C649" s="100" t="s">
        <v>368</v>
      </c>
      <c r="D649" s="100"/>
      <c r="E649" s="99">
        <v>734396</v>
      </c>
      <c r="F649" s="99">
        <v>0</v>
      </c>
      <c r="G649" s="98">
        <v>0</v>
      </c>
    </row>
    <row r="650" spans="1:7" outlineLevel="2" x14ac:dyDescent="0.25">
      <c r="A650" s="97" t="s">
        <v>367</v>
      </c>
      <c r="B650" s="96"/>
      <c r="C650" s="96" t="s">
        <v>366</v>
      </c>
      <c r="D650" s="96"/>
      <c r="E650" s="95">
        <v>734396</v>
      </c>
      <c r="F650" s="95">
        <v>0</v>
      </c>
      <c r="G650" s="94">
        <v>0</v>
      </c>
    </row>
    <row r="651" spans="1:7" ht="25.5" outlineLevel="3" x14ac:dyDescent="0.25">
      <c r="A651" s="93" t="s">
        <v>365</v>
      </c>
      <c r="B651" s="92"/>
      <c r="C651" s="92" t="s">
        <v>362</v>
      </c>
      <c r="D651" s="92"/>
      <c r="E651" s="91">
        <v>734396</v>
      </c>
      <c r="F651" s="91">
        <v>0</v>
      </c>
      <c r="G651" s="90">
        <v>0</v>
      </c>
    </row>
    <row r="652" spans="1:7" ht="15.75" outlineLevel="4" thickBot="1" x14ac:dyDescent="0.3">
      <c r="A652" s="89" t="s">
        <v>364</v>
      </c>
      <c r="B652" s="88"/>
      <c r="C652" s="88" t="s">
        <v>362</v>
      </c>
      <c r="D652" s="88" t="s">
        <v>361</v>
      </c>
      <c r="E652" s="87">
        <v>734396</v>
      </c>
      <c r="F652" s="87">
        <v>0</v>
      </c>
      <c r="G652" s="86">
        <v>0</v>
      </c>
    </row>
    <row r="653" spans="1:7" ht="15.75" thickBot="1" x14ac:dyDescent="0.3">
      <c r="A653" s="77" t="s">
        <v>288</v>
      </c>
      <c r="B653" s="76"/>
      <c r="C653" s="76"/>
      <c r="D653" s="76"/>
      <c r="E653" s="75">
        <v>3812537426.8200002</v>
      </c>
      <c r="F653" s="75">
        <v>3375384964.1500001</v>
      </c>
      <c r="G653" s="74">
        <v>3271076764.75</v>
      </c>
    </row>
    <row r="654" spans="1:7" x14ac:dyDescent="0.25">
      <c r="A654" s="73"/>
      <c r="B654" s="73"/>
      <c r="C654" s="73"/>
      <c r="D654" s="73"/>
      <c r="E654" s="73"/>
      <c r="F654" s="73"/>
      <c r="G654" s="73"/>
    </row>
    <row r="655" spans="1:7" x14ac:dyDescent="0.25">
      <c r="A655" s="72"/>
      <c r="B655" s="71"/>
      <c r="C655" s="71"/>
      <c r="D655" s="71"/>
      <c r="E655" s="71"/>
      <c r="F655" s="71"/>
      <c r="G655" s="71"/>
    </row>
  </sheetData>
  <mergeCells count="8">
    <mergeCell ref="A7:G7"/>
    <mergeCell ref="A8:G8"/>
    <mergeCell ref="A9:G9"/>
    <mergeCell ref="A655:G655"/>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G11" sqref="G11"/>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153"/>
      <c r="B1" s="153"/>
      <c r="C1" s="155"/>
      <c r="D1" s="152"/>
      <c r="E1" s="152" t="s">
        <v>1229</v>
      </c>
    </row>
    <row r="2" spans="1:7" ht="15.6" customHeight="1" x14ac:dyDescent="0.25">
      <c r="A2" s="153"/>
      <c r="B2" s="153"/>
      <c r="C2" s="157" t="s">
        <v>113</v>
      </c>
      <c r="D2" s="157"/>
      <c r="E2" s="157"/>
    </row>
    <row r="3" spans="1:7" ht="15.75" x14ac:dyDescent="0.25">
      <c r="A3" s="153"/>
      <c r="B3" s="153"/>
      <c r="C3" s="157"/>
      <c r="D3" s="157"/>
      <c r="E3" s="157"/>
    </row>
    <row r="4" spans="1:7" ht="15.75" x14ac:dyDescent="0.25">
      <c r="A4" s="153"/>
      <c r="B4" s="153"/>
      <c r="C4" s="156"/>
      <c r="D4" s="156"/>
      <c r="E4" s="156" t="s">
        <v>1228</v>
      </c>
    </row>
    <row r="5" spans="1:7" ht="15.75" x14ac:dyDescent="0.25">
      <c r="A5" s="153"/>
      <c r="B5" s="153"/>
      <c r="C5" s="155"/>
      <c r="D5" s="152"/>
      <c r="E5" s="152"/>
    </row>
    <row r="6" spans="1:7" ht="43.5" customHeight="1" x14ac:dyDescent="0.2">
      <c r="A6" s="154" t="s">
        <v>1227</v>
      </c>
      <c r="B6" s="154"/>
      <c r="C6" s="154"/>
      <c r="D6" s="154"/>
      <c r="E6" s="154"/>
    </row>
    <row r="7" spans="1:7" ht="15.75" x14ac:dyDescent="0.25">
      <c r="A7" s="153"/>
      <c r="B7" s="153"/>
      <c r="C7" s="152"/>
    </row>
    <row r="8" spans="1:7" ht="27" customHeight="1" x14ac:dyDescent="0.2">
      <c r="A8" s="151" t="s">
        <v>1226</v>
      </c>
      <c r="B8" s="151" t="s">
        <v>1225</v>
      </c>
      <c r="C8" s="151" t="s">
        <v>1170</v>
      </c>
      <c r="D8" s="151" t="s">
        <v>1169</v>
      </c>
      <c r="E8" s="151" t="s">
        <v>1168</v>
      </c>
    </row>
    <row r="9" spans="1:7" ht="31.5" x14ac:dyDescent="0.25">
      <c r="A9" s="130" t="s">
        <v>1224</v>
      </c>
      <c r="B9" s="149" t="s">
        <v>1223</v>
      </c>
      <c r="C9" s="148">
        <f>C10+C15+C25</f>
        <v>216696913.28000039</v>
      </c>
      <c r="D9" s="150">
        <f>D10+D15+D25</f>
        <v>29820597.529999971</v>
      </c>
      <c r="E9" s="150">
        <f>E10+E15+E25</f>
        <v>568672.36000001431</v>
      </c>
      <c r="F9" s="138"/>
    </row>
    <row r="10" spans="1:7" ht="31.5" x14ac:dyDescent="0.25">
      <c r="A10" s="130" t="s">
        <v>1222</v>
      </c>
      <c r="B10" s="149" t="s">
        <v>1221</v>
      </c>
      <c r="C10" s="148">
        <f>C11-C13</f>
        <v>121040009.43000001</v>
      </c>
      <c r="D10" s="150">
        <f>D11-D13</f>
        <v>70420597.529999971</v>
      </c>
      <c r="E10" s="150">
        <f>E11-E13</f>
        <v>41168672.360000014</v>
      </c>
      <c r="F10" s="138"/>
    </row>
    <row r="11" spans="1:7" ht="31.5" x14ac:dyDescent="0.25">
      <c r="A11" s="130" t="s">
        <v>1220</v>
      </c>
      <c r="B11" s="149" t="s">
        <v>1219</v>
      </c>
      <c r="C11" s="148">
        <f>C12</f>
        <v>321040009.43000001</v>
      </c>
      <c r="D11" s="150">
        <f>D12</f>
        <v>289320597.52999997</v>
      </c>
      <c r="E11" s="150">
        <f>E12</f>
        <v>362208681.79000002</v>
      </c>
      <c r="F11" s="138"/>
    </row>
    <row r="12" spans="1:7" ht="53.25" customHeight="1" x14ac:dyDescent="0.25">
      <c r="A12" s="133" t="s">
        <v>1218</v>
      </c>
      <c r="B12" s="146" t="s">
        <v>1217</v>
      </c>
      <c r="C12" s="145">
        <v>321040009.43000001</v>
      </c>
      <c r="D12" s="145">
        <v>289320597.52999997</v>
      </c>
      <c r="E12" s="144">
        <v>362208681.79000002</v>
      </c>
      <c r="F12" s="138"/>
      <c r="G12" s="140"/>
    </row>
    <row r="13" spans="1:7" ht="48.75" customHeight="1" x14ac:dyDescent="0.25">
      <c r="A13" s="130" t="s">
        <v>1216</v>
      </c>
      <c r="B13" s="149" t="s">
        <v>1215</v>
      </c>
      <c r="C13" s="148">
        <f>C14</f>
        <v>200000000</v>
      </c>
      <c r="D13" s="148">
        <f>D14</f>
        <v>218900000</v>
      </c>
      <c r="E13" s="147">
        <f>E14</f>
        <v>321040009.43000001</v>
      </c>
      <c r="F13" s="138"/>
    </row>
    <row r="14" spans="1:7" ht="49.5" customHeight="1" x14ac:dyDescent="0.25">
      <c r="A14" s="133" t="s">
        <v>1214</v>
      </c>
      <c r="B14" s="146" t="s">
        <v>1213</v>
      </c>
      <c r="C14" s="145">
        <v>200000000</v>
      </c>
      <c r="D14" s="145">
        <v>218900000</v>
      </c>
      <c r="E14" s="144">
        <v>321040009.43000001</v>
      </c>
      <c r="F14" s="138"/>
    </row>
    <row r="15" spans="1:7" ht="31.5" x14ac:dyDescent="0.25">
      <c r="A15" s="130" t="s">
        <v>1212</v>
      </c>
      <c r="B15" s="143" t="s">
        <v>1211</v>
      </c>
      <c r="C15" s="128">
        <f>C16</f>
        <v>-40600000</v>
      </c>
      <c r="D15" s="128">
        <f>D16</f>
        <v>-40600000</v>
      </c>
      <c r="E15" s="128">
        <f>E16</f>
        <v>-40600000</v>
      </c>
      <c r="F15" s="138"/>
    </row>
    <row r="16" spans="1:7" ht="48" customHeight="1" x14ac:dyDescent="0.25">
      <c r="A16" s="130" t="s">
        <v>1210</v>
      </c>
      <c r="B16" s="143" t="s">
        <v>1209</v>
      </c>
      <c r="C16" s="128">
        <f>C17-C21</f>
        <v>-40600000</v>
      </c>
      <c r="D16" s="128">
        <f>D17-D21</f>
        <v>-40600000</v>
      </c>
      <c r="E16" s="128">
        <f>E17-E21</f>
        <v>-40600000</v>
      </c>
      <c r="F16" s="138"/>
    </row>
    <row r="17" spans="1:9" ht="47.25" x14ac:dyDescent="0.25">
      <c r="A17" s="136" t="s">
        <v>1208</v>
      </c>
      <c r="B17" s="141" t="s">
        <v>1207</v>
      </c>
      <c r="C17" s="134">
        <f>C18</f>
        <v>80440009.430000007</v>
      </c>
      <c r="D17" s="134">
        <f>D18</f>
        <v>29820597.530000001</v>
      </c>
      <c r="E17" s="134">
        <f>E18</f>
        <v>568672.36</v>
      </c>
      <c r="F17" s="142"/>
    </row>
    <row r="18" spans="1:9" ht="68.25" customHeight="1" x14ac:dyDescent="0.25">
      <c r="A18" s="133" t="s">
        <v>1206</v>
      </c>
      <c r="B18" s="139" t="s">
        <v>1205</v>
      </c>
      <c r="C18" s="131">
        <f>C19+C20</f>
        <v>80440009.430000007</v>
      </c>
      <c r="D18" s="131">
        <f>D19+D20</f>
        <v>29820597.530000001</v>
      </c>
      <c r="E18" s="131">
        <f>E19+E20</f>
        <v>568672.36</v>
      </c>
      <c r="F18" s="138"/>
    </row>
    <row r="19" spans="1:9" ht="102" customHeight="1" x14ac:dyDescent="0.25">
      <c r="A19" s="133" t="s">
        <v>1204</v>
      </c>
      <c r="B19" s="139" t="s">
        <v>1203</v>
      </c>
      <c r="C19" s="131">
        <v>80440009.430000007</v>
      </c>
      <c r="D19" s="131">
        <v>29820597.530000001</v>
      </c>
      <c r="E19" s="131">
        <v>568672.36</v>
      </c>
      <c r="F19" s="138"/>
    </row>
    <row r="20" spans="1:9" ht="142.9" customHeight="1" x14ac:dyDescent="0.25">
      <c r="A20" s="133" t="s">
        <v>1202</v>
      </c>
      <c r="B20" s="139" t="s">
        <v>1201</v>
      </c>
      <c r="C20" s="131">
        <v>0</v>
      </c>
      <c r="D20" s="131">
        <v>0</v>
      </c>
      <c r="E20" s="131">
        <v>0</v>
      </c>
      <c r="F20" s="138"/>
    </row>
    <row r="21" spans="1:9" ht="52.15" customHeight="1" x14ac:dyDescent="0.25">
      <c r="A21" s="136" t="s">
        <v>1200</v>
      </c>
      <c r="B21" s="141" t="s">
        <v>1199</v>
      </c>
      <c r="C21" s="134">
        <f>C22</f>
        <v>121040009.43000001</v>
      </c>
      <c r="D21" s="134">
        <f>D22</f>
        <v>70420597.530000001</v>
      </c>
      <c r="E21" s="134">
        <f>E22</f>
        <v>41168672.359999999</v>
      </c>
      <c r="F21" s="138"/>
      <c r="I21" s="140"/>
    </row>
    <row r="22" spans="1:9" ht="66" customHeight="1" x14ac:dyDescent="0.25">
      <c r="A22" s="133" t="s">
        <v>1198</v>
      </c>
      <c r="B22" s="139" t="s">
        <v>1197</v>
      </c>
      <c r="C22" s="131">
        <f>C23+C24</f>
        <v>121040009.43000001</v>
      </c>
      <c r="D22" s="131">
        <f>D23+D24</f>
        <v>70420597.530000001</v>
      </c>
      <c r="E22" s="131">
        <f>E23+E24</f>
        <v>41168672.359999999</v>
      </c>
      <c r="F22" s="138"/>
    </row>
    <row r="23" spans="1:9" ht="96.75" customHeight="1" x14ac:dyDescent="0.25">
      <c r="A23" s="133" t="s">
        <v>1196</v>
      </c>
      <c r="B23" s="139" t="s">
        <v>1195</v>
      </c>
      <c r="C23" s="131">
        <v>80440009.430000007</v>
      </c>
      <c r="D23" s="131">
        <v>29820597.530000001</v>
      </c>
      <c r="E23" s="131">
        <v>568672.36</v>
      </c>
      <c r="F23" s="138"/>
    </row>
    <row r="24" spans="1:9" ht="141.75" customHeight="1" x14ac:dyDescent="0.25">
      <c r="A24" s="133" t="s">
        <v>1194</v>
      </c>
      <c r="B24" s="139" t="s">
        <v>1193</v>
      </c>
      <c r="C24" s="131">
        <v>40600000</v>
      </c>
      <c r="D24" s="131">
        <v>40600000</v>
      </c>
      <c r="E24" s="131">
        <v>40600000</v>
      </c>
      <c r="F24" s="138"/>
    </row>
    <row r="25" spans="1:9" s="127" customFormat="1" ht="30.75" customHeight="1" x14ac:dyDescent="0.25">
      <c r="A25" s="130" t="s">
        <v>1192</v>
      </c>
      <c r="B25" s="129" t="s">
        <v>1191</v>
      </c>
      <c r="C25" s="128">
        <f>C26+C30</f>
        <v>136256903.85000038</v>
      </c>
      <c r="D25" s="128">
        <f>D26+D30</f>
        <v>0</v>
      </c>
      <c r="E25" s="128">
        <f>E26+E30</f>
        <v>0</v>
      </c>
    </row>
    <row r="26" spans="1:9" s="127" customFormat="1" ht="15.75" x14ac:dyDescent="0.25">
      <c r="A26" s="136" t="s">
        <v>1190</v>
      </c>
      <c r="B26" s="135" t="s">
        <v>1189</v>
      </c>
      <c r="C26" s="134">
        <f>C27</f>
        <v>-4082248686.0799994</v>
      </c>
      <c r="D26" s="134">
        <f>D27</f>
        <v>-3778328930.5499997</v>
      </c>
      <c r="E26" s="134">
        <f>E27</f>
        <v>-3804071361.9300003</v>
      </c>
    </row>
    <row r="27" spans="1:9" s="127" customFormat="1" ht="15.75" x14ac:dyDescent="0.25">
      <c r="A27" s="136" t="s">
        <v>1188</v>
      </c>
      <c r="B27" s="135" t="s">
        <v>1187</v>
      </c>
      <c r="C27" s="134">
        <f>C28</f>
        <v>-4082248686.0799994</v>
      </c>
      <c r="D27" s="134">
        <f>D28</f>
        <v>-3778328930.5499997</v>
      </c>
      <c r="E27" s="134">
        <f>E28</f>
        <v>-3804071361.9300003</v>
      </c>
    </row>
    <row r="28" spans="1:9" s="127" customFormat="1" ht="31.5" customHeight="1" x14ac:dyDescent="0.25">
      <c r="A28" s="136" t="s">
        <v>1186</v>
      </c>
      <c r="B28" s="135" t="s">
        <v>1185</v>
      </c>
      <c r="C28" s="134">
        <f>C29</f>
        <v>-4082248686.0799994</v>
      </c>
      <c r="D28" s="134">
        <f>D29</f>
        <v>-3778328930.5499997</v>
      </c>
      <c r="E28" s="134">
        <f>E29</f>
        <v>-3804071361.9300003</v>
      </c>
    </row>
    <row r="29" spans="1:9" s="127" customFormat="1" ht="31.5" x14ac:dyDescent="0.25">
      <c r="A29" s="133" t="s">
        <v>1184</v>
      </c>
      <c r="B29" s="132" t="s">
        <v>1183</v>
      </c>
      <c r="C29" s="137">
        <f>-3680768667.22-C12-C18</f>
        <v>-4082248686.0799994</v>
      </c>
      <c r="D29" s="137">
        <f>-3459187735.49-D12-D18</f>
        <v>-3778328930.5499997</v>
      </c>
      <c r="E29" s="137">
        <f>-3441294007.78-E12-E18</f>
        <v>-3804071361.9300003</v>
      </c>
    </row>
    <row r="30" spans="1:9" s="127" customFormat="1" ht="15.75" x14ac:dyDescent="0.25">
      <c r="A30" s="136" t="s">
        <v>1182</v>
      </c>
      <c r="B30" s="135" t="s">
        <v>1181</v>
      </c>
      <c r="C30" s="134">
        <f>C31</f>
        <v>4218505589.9299998</v>
      </c>
      <c r="D30" s="134">
        <f>D31</f>
        <v>3778328930.5500002</v>
      </c>
      <c r="E30" s="134">
        <f>E31</f>
        <v>3804071361.9299998</v>
      </c>
    </row>
    <row r="31" spans="1:9" s="127" customFormat="1" ht="15.75" x14ac:dyDescent="0.25">
      <c r="A31" s="136" t="s">
        <v>1180</v>
      </c>
      <c r="B31" s="135" t="s">
        <v>1179</v>
      </c>
      <c r="C31" s="134">
        <f>C32</f>
        <v>4218505589.9299998</v>
      </c>
      <c r="D31" s="134">
        <f>D32</f>
        <v>3778328930.5500002</v>
      </c>
      <c r="E31" s="134">
        <f>E32</f>
        <v>3804071361.9299998</v>
      </c>
    </row>
    <row r="32" spans="1:9" s="127" customFormat="1" ht="31.5" x14ac:dyDescent="0.25">
      <c r="A32" s="136" t="s">
        <v>1178</v>
      </c>
      <c r="B32" s="135" t="s">
        <v>1177</v>
      </c>
      <c r="C32" s="134">
        <f>C33</f>
        <v>4218505589.9299998</v>
      </c>
      <c r="D32" s="134">
        <f>D33</f>
        <v>3778328930.5500002</v>
      </c>
      <c r="E32" s="134">
        <f>E33</f>
        <v>3804071361.9299998</v>
      </c>
    </row>
    <row r="33" spans="1:5" s="127" customFormat="1" ht="31.5" x14ac:dyDescent="0.25">
      <c r="A33" s="133" t="s">
        <v>1176</v>
      </c>
      <c r="B33" s="132" t="s">
        <v>1175</v>
      </c>
      <c r="C33" s="131">
        <f>3897465580.5+C14+C22</f>
        <v>4218505589.9299998</v>
      </c>
      <c r="D33" s="131">
        <f>3489008333.02+D14+D22</f>
        <v>3778328930.5500002</v>
      </c>
      <c r="E33" s="131">
        <f>3441862680.14+E14+E22</f>
        <v>3804071361.9299998</v>
      </c>
    </row>
    <row r="34" spans="1:5" s="127" customFormat="1" ht="20.25" customHeight="1" x14ac:dyDescent="0.25">
      <c r="A34" s="130"/>
      <c r="B34" s="129" t="s">
        <v>1174</v>
      </c>
      <c r="C34" s="128">
        <f>C9</f>
        <v>216696913.28000039</v>
      </c>
      <c r="D34" s="128">
        <f>D9</f>
        <v>29820597.529999971</v>
      </c>
      <c r="E34" s="128">
        <f>E9</f>
        <v>568672.36000001431</v>
      </c>
    </row>
    <row r="35" spans="1:5" ht="15.75" x14ac:dyDescent="0.25">
      <c r="A35" s="126"/>
      <c r="B35" s="125"/>
      <c r="C35" s="124"/>
    </row>
    <row r="36" spans="1:5" ht="15.75" x14ac:dyDescent="0.25">
      <c r="A36" s="123"/>
      <c r="B36" s="122"/>
      <c r="C36" s="121"/>
    </row>
  </sheetData>
  <mergeCells count="2">
    <mergeCell ref="A6:E6"/>
    <mergeCell ref="C2:E3"/>
  </mergeCells>
  <pageMargins left="0.98425196850393704" right="0.59055118110236227" top="0.39370078740157483" bottom="0.27559055118110237"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65" zoomScaleSheetLayoutView="100" workbookViewId="0">
      <selection activeCell="J8" sqref="J8"/>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180"/>
      <c r="B1" s="179"/>
      <c r="C1" s="179"/>
      <c r="D1" s="179"/>
      <c r="G1" s="152" t="s">
        <v>1252</v>
      </c>
    </row>
    <row r="2" spans="1:10" ht="32.25" customHeight="1" x14ac:dyDescent="0.25">
      <c r="A2" s="153"/>
      <c r="B2" s="153"/>
      <c r="C2" s="178" t="s">
        <v>1251</v>
      </c>
      <c r="D2" s="177"/>
      <c r="E2" s="177"/>
      <c r="F2" s="176"/>
      <c r="G2" s="176"/>
    </row>
    <row r="3" spans="1:10" ht="15.75" x14ac:dyDescent="0.25">
      <c r="A3" s="153"/>
      <c r="B3" s="155"/>
      <c r="C3" s="155"/>
      <c r="D3" s="155"/>
      <c r="E3" s="175" t="s">
        <v>1250</v>
      </c>
      <c r="F3" s="175"/>
      <c r="G3" s="175"/>
    </row>
    <row r="4" spans="1:10" ht="15.75" x14ac:dyDescent="0.25">
      <c r="A4" s="153"/>
      <c r="B4" s="155"/>
      <c r="C4" s="155"/>
      <c r="D4" s="155"/>
      <c r="E4" s="152"/>
      <c r="F4" s="152"/>
      <c r="G4" s="152"/>
    </row>
    <row r="5" spans="1:10" ht="61.5" customHeight="1" x14ac:dyDescent="0.2">
      <c r="A5" s="154" t="s">
        <v>1249</v>
      </c>
      <c r="B5" s="154"/>
      <c r="C5" s="154"/>
      <c r="D5" s="154"/>
      <c r="E5" s="154"/>
      <c r="F5" s="154"/>
      <c r="G5" s="154"/>
    </row>
    <row r="6" spans="1:10" ht="15.75" x14ac:dyDescent="0.25">
      <c r="A6" s="153"/>
      <c r="B6" s="152"/>
      <c r="C6" s="152"/>
      <c r="D6" s="152"/>
      <c r="G6" s="174" t="s">
        <v>80</v>
      </c>
    </row>
    <row r="7" spans="1:10" ht="25.5" x14ac:dyDescent="0.2">
      <c r="A7" s="151" t="s">
        <v>1248</v>
      </c>
      <c r="B7" s="173" t="s">
        <v>1170</v>
      </c>
      <c r="C7" s="173" t="s">
        <v>1247</v>
      </c>
      <c r="D7" s="173" t="s">
        <v>1169</v>
      </c>
      <c r="E7" s="173" t="s">
        <v>1247</v>
      </c>
      <c r="F7" s="173" t="s">
        <v>1168</v>
      </c>
      <c r="G7" s="173" t="s">
        <v>1246</v>
      </c>
      <c r="J7" s="172"/>
    </row>
    <row r="8" spans="1:10" ht="27.6" customHeight="1" x14ac:dyDescent="0.2">
      <c r="A8" s="171" t="s">
        <v>1245</v>
      </c>
      <c r="B8" s="167">
        <f>B9+B12</f>
        <v>80440009.430000007</v>
      </c>
      <c r="C8" s="168"/>
      <c r="D8" s="167">
        <f>D9+D12</f>
        <v>29820597.529999971</v>
      </c>
      <c r="E8" s="168"/>
      <c r="F8" s="167">
        <f>F9+F12</f>
        <v>568672.36000001431</v>
      </c>
      <c r="G8" s="167"/>
      <c r="H8" s="138"/>
    </row>
    <row r="9" spans="1:10" ht="38.25" customHeight="1" x14ac:dyDescent="0.2">
      <c r="A9" s="169" t="s">
        <v>1244</v>
      </c>
      <c r="B9" s="167">
        <f>B10-B11</f>
        <v>121040009.43000001</v>
      </c>
      <c r="C9" s="168"/>
      <c r="D9" s="167">
        <f>D10-D11</f>
        <v>70420597.529999971</v>
      </c>
      <c r="E9" s="168"/>
      <c r="F9" s="167">
        <f>F10-F11</f>
        <v>41168672.360000014</v>
      </c>
      <c r="G9" s="167"/>
      <c r="H9" s="138"/>
    </row>
    <row r="10" spans="1:10" ht="56.25" x14ac:dyDescent="0.2">
      <c r="A10" s="166" t="s">
        <v>1243</v>
      </c>
      <c r="B10" s="163">
        <f>100000000+100000000+40600000+80440009.43</f>
        <v>321040009.43000001</v>
      </c>
      <c r="C10" s="165"/>
      <c r="D10" s="163">
        <f>D11+40600000+29820597.53</f>
        <v>289320597.52999997</v>
      </c>
      <c r="E10" s="165"/>
      <c r="F10" s="163">
        <f>F11+40600000+568672.36</f>
        <v>362208681.79000002</v>
      </c>
      <c r="G10" s="163"/>
      <c r="H10" s="138"/>
    </row>
    <row r="11" spans="1:10" ht="84.75" customHeight="1" x14ac:dyDescent="0.2">
      <c r="A11" s="166" t="s">
        <v>1242</v>
      </c>
      <c r="B11" s="163">
        <v>200000000</v>
      </c>
      <c r="C11" s="170" t="s">
        <v>1241</v>
      </c>
      <c r="D11" s="163">
        <f>100000000+118900000</f>
        <v>218900000</v>
      </c>
      <c r="E11" s="170" t="s">
        <v>1240</v>
      </c>
      <c r="F11" s="163">
        <f>200000000+80440009.43+40600000</f>
        <v>321040009.43000001</v>
      </c>
      <c r="G11" s="162"/>
      <c r="H11" s="138"/>
    </row>
    <row r="12" spans="1:10" ht="39" customHeight="1" x14ac:dyDescent="0.2">
      <c r="A12" s="169" t="s">
        <v>1211</v>
      </c>
      <c r="B12" s="167">
        <v>-40600000</v>
      </c>
      <c r="C12" s="168"/>
      <c r="D12" s="167">
        <f>D13-D16</f>
        <v>-40600000</v>
      </c>
      <c r="E12" s="168"/>
      <c r="F12" s="167">
        <f>F13-F16</f>
        <v>-40600000</v>
      </c>
      <c r="G12" s="167"/>
      <c r="H12" s="138"/>
    </row>
    <row r="13" spans="1:10" ht="78" customHeight="1" x14ac:dyDescent="0.2">
      <c r="A13" s="166" t="s">
        <v>1239</v>
      </c>
      <c r="B13" s="163">
        <f>B14+B15</f>
        <v>80440009.430000007</v>
      </c>
      <c r="C13" s="165"/>
      <c r="D13" s="163">
        <f>D14+D15</f>
        <v>29820597.530000001</v>
      </c>
      <c r="E13" s="165"/>
      <c r="F13" s="163">
        <f>F14+F15</f>
        <v>568672.36</v>
      </c>
      <c r="G13" s="163"/>
      <c r="H13" s="138"/>
    </row>
    <row r="14" spans="1:10" ht="81" customHeight="1" x14ac:dyDescent="0.2">
      <c r="A14" s="164" t="s">
        <v>1238</v>
      </c>
      <c r="B14" s="163">
        <v>80440009.430000007</v>
      </c>
      <c r="C14" s="165"/>
      <c r="D14" s="163">
        <v>29820597.530000001</v>
      </c>
      <c r="E14" s="165"/>
      <c r="F14" s="163">
        <v>568672.36</v>
      </c>
      <c r="G14" s="163"/>
      <c r="H14" s="138"/>
    </row>
    <row r="15" spans="1:10" ht="135" customHeight="1" x14ac:dyDescent="0.25">
      <c r="A15" s="164" t="s">
        <v>1237</v>
      </c>
      <c r="B15" s="163">
        <v>0</v>
      </c>
      <c r="C15" s="165"/>
      <c r="D15" s="163">
        <v>0</v>
      </c>
      <c r="E15" s="165"/>
      <c r="F15" s="163">
        <v>0</v>
      </c>
      <c r="G15" s="163"/>
      <c r="H15" s="142"/>
    </row>
    <row r="16" spans="1:10" ht="75" customHeight="1" x14ac:dyDescent="0.25">
      <c r="A16" s="166" t="s">
        <v>1236</v>
      </c>
      <c r="B16" s="163">
        <f>B17+B18</f>
        <v>121040009.43000001</v>
      </c>
      <c r="C16" s="165"/>
      <c r="D16" s="163">
        <f>D17+D18</f>
        <v>70420597.530000001</v>
      </c>
      <c r="E16" s="165"/>
      <c r="F16" s="163">
        <f>F17+F18</f>
        <v>41168672.359999999</v>
      </c>
      <c r="G16" s="163"/>
      <c r="H16" s="142"/>
    </row>
    <row r="17" spans="1:12" ht="88.5" customHeight="1" x14ac:dyDescent="0.25">
      <c r="A17" s="164" t="s">
        <v>1235</v>
      </c>
      <c r="B17" s="163">
        <v>80440009.430000007</v>
      </c>
      <c r="C17" s="165"/>
      <c r="D17" s="163">
        <v>29820597.530000001</v>
      </c>
      <c r="E17" s="165"/>
      <c r="F17" s="163">
        <v>568672.36</v>
      </c>
      <c r="G17" s="163"/>
      <c r="H17" s="142"/>
    </row>
    <row r="18" spans="1:12" ht="126.75" customHeight="1" x14ac:dyDescent="0.2">
      <c r="A18" s="164" t="s">
        <v>1234</v>
      </c>
      <c r="B18" s="163">
        <v>40600000</v>
      </c>
      <c r="C18" s="162">
        <v>45828</v>
      </c>
      <c r="D18" s="163">
        <v>40600000</v>
      </c>
      <c r="E18" s="162">
        <v>46192</v>
      </c>
      <c r="F18" s="163">
        <v>40600000</v>
      </c>
      <c r="G18" s="162">
        <v>46558</v>
      </c>
      <c r="H18" s="138"/>
    </row>
    <row r="19" spans="1:12" ht="15.75" x14ac:dyDescent="0.25">
      <c r="A19" s="125"/>
      <c r="B19" s="124"/>
      <c r="C19" s="124"/>
      <c r="D19" s="124"/>
    </row>
    <row r="20" spans="1:12" ht="15.75" x14ac:dyDescent="0.2">
      <c r="A20" s="161" t="s">
        <v>1233</v>
      </c>
      <c r="B20" s="160"/>
      <c r="C20" s="160"/>
      <c r="D20" s="121"/>
    </row>
    <row r="21" spans="1:12" ht="26.45" customHeight="1" x14ac:dyDescent="0.2">
      <c r="A21" s="159" t="s">
        <v>1232</v>
      </c>
      <c r="B21" s="159"/>
      <c r="C21" s="159"/>
      <c r="D21" s="159"/>
      <c r="E21" s="158"/>
      <c r="F21" s="158"/>
      <c r="G21" s="158"/>
    </row>
    <row r="22" spans="1:12" ht="21.6" customHeight="1" x14ac:dyDescent="0.2">
      <c r="A22" s="159" t="s">
        <v>1231</v>
      </c>
      <c r="B22" s="159"/>
      <c r="C22" s="159"/>
      <c r="D22" s="159"/>
      <c r="E22" s="158"/>
      <c r="F22" s="158"/>
      <c r="G22" s="158"/>
    </row>
    <row r="23" spans="1:12" ht="25.15" customHeight="1" x14ac:dyDescent="0.2">
      <c r="A23" s="159" t="s">
        <v>1230</v>
      </c>
      <c r="B23" s="159"/>
      <c r="C23" s="159"/>
      <c r="D23" s="159"/>
      <c r="E23" s="159"/>
      <c r="F23" s="159"/>
      <c r="G23" s="159"/>
    </row>
    <row r="24" spans="1:12" x14ac:dyDescent="0.2">
      <c r="A24" s="158"/>
      <c r="B24" s="158"/>
      <c r="C24" s="158"/>
      <c r="D24" s="158"/>
      <c r="E24" s="158"/>
      <c r="F24" s="158"/>
      <c r="G24" s="158"/>
    </row>
    <row r="29" spans="1:12" x14ac:dyDescent="0.2">
      <c r="L29" s="140"/>
    </row>
    <row r="30" spans="1:12" x14ac:dyDescent="0.2">
      <c r="J30" s="140"/>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2024-11-01T11:30:07Z</cp:lastPrinted>
  <dcterms:created xsi:type="dcterms:W3CDTF">2005-09-02T05:03:18Z</dcterms:created>
  <dcterms:modified xsi:type="dcterms:W3CDTF">2025-02-05T13:25:59Z</dcterms:modified>
</cp:coreProperties>
</file>