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<sst xmlns="http://schemas.openxmlformats.org/spreadsheetml/2006/main" count="53" uniqueCount="53">
  <si>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</si>
  <si>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</si>
  <si>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</si>
  <si>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</si>
  <si>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</si>
  <si>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</si>
  <si>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</si>
  <si>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</si>
  <si>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</si>
  <si>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</si>
  <si>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</si>
  <si>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</si>
  <si>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</si>
  <si>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</si>
  <si>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</si>
  <si>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</si>
  <si>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</si>
  <si>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</si>
  <si>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</si>
  <si>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</si>
  <si>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</si>
  <si>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</si>
  <si>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</si>
  <si>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</si>
  <si>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</si>
  <si>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</si>
  <si>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</si>
  <si>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</si>
  <si>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</si>
  <si>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>Сумма на 2016 год</t>
  </si>
  <si>
    <t xml:space="preserve">Получение кредитов от кредитных организаций в валюте Российской Федерации  </t>
  </si>
  <si>
    <t>000 01 02 00 00 00 0000 700</t>
  </si>
  <si>
    <t>000 01 02 00 00 04 0000 710</t>
  </si>
  <si>
    <t>Кредиты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</si>
  <si>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                                                              на 2015 год и плановый период 2016-2017 годов</t>
  </si>
  <si>
    <t>Сумма на 2017год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</si>
  <si>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</si>
  <si>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</si>
  <si>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</si>
  <si>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 кредитных  организаций в валюте Российской Федерации</t>
  </si>
  <si>
    <t>Сумма на 2015 год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</si>
  <si>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</si>
  <si>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</si>
  <si>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</si>
  <si>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</si>
  <si>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</si>
  <si>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</si>
  <si>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</si>
  <si>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000 01 02 00 00 00 0000 00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</si>
  <si>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</si>
  <si>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</si>
  <si>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</si>
  <si>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от _25.09. 2015     №  _11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</si>
</sst>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2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95" zoomScaleNormal="95" zoomScaleSheetLayoutView="95" zoomScalePageLayoutView="0" workbookViewId="0" topLeftCell="A1">
      <selection activeCell="G28" sqref="G28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4" max="4" width="18.25390625" style="0" customWidth="1"/>
    <col min="5" max="5" width="18.375" style="0" customWidth="1"/>
    <col min="7" max="7" width="14.625" style="0" bestFit="1" customWidth="1"/>
  </cols>
  <sheetData>
    <row r="1" spans="1:6" ht="15.75" customHeight="1">
      <c r="A1" s="18"/>
      <c r="B1" s="18"/>
      <c r="C1" s="20"/>
      <c r="D1" s="37" t="s">
        <v>27</v>
      </c>
      <c r="E1" s="37"/>
      <c r="F1" s="18"/>
    </row>
    <row r="2" spans="1:6" ht="16.5" customHeight="1">
      <c r="A2" s="19"/>
      <c r="B2" s="18"/>
      <c r="C2" s="37" t="s">
        <v>23</v>
      </c>
      <c r="D2" s="37"/>
      <c r="E2" s="37"/>
      <c r="F2" s="18"/>
    </row>
    <row r="3" spans="1:6" ht="15.75">
      <c r="A3" s="18"/>
      <c r="B3" s="18"/>
      <c r="C3" s="20"/>
      <c r="D3" s="37" t="s">
        <v>52</v>
      </c>
      <c r="E3" s="37"/>
      <c r="F3" s="18"/>
    </row>
    <row r="4" spans="1:4" ht="15.75">
      <c r="A4" s="1"/>
      <c r="B4" s="1"/>
      <c r="C4" s="1"/>
      <c r="D4" s="1"/>
    </row>
    <row r="5" spans="1:5" ht="39.75" customHeight="1">
      <c r="A5" s="36" t="s">
        <v>34</v>
      </c>
      <c r="B5" s="36"/>
      <c r="C5" s="36"/>
      <c r="D5" s="36"/>
      <c r="E5" s="36"/>
    </row>
    <row r="6" spans="1:4" ht="15.75">
      <c r="A6" s="1"/>
      <c r="B6" s="1"/>
      <c r="C6" s="1"/>
      <c r="D6" s="1"/>
    </row>
    <row r="7" spans="1:5" ht="15.75">
      <c r="A7" s="1"/>
      <c r="B7" s="1"/>
      <c r="D7" s="16"/>
      <c r="E7" s="16" t="s">
        <v>28</v>
      </c>
    </row>
    <row r="8" spans="1:5" ht="12.75">
      <c r="A8" s="2" t="s">
        <v>0</v>
      </c>
      <c r="B8" s="2" t="s">
        <v>1</v>
      </c>
      <c r="C8" s="17" t="s">
        <v>40</v>
      </c>
      <c r="D8" s="17" t="s">
        <v>29</v>
      </c>
      <c r="E8" s="2" t="s">
        <v>35</v>
      </c>
    </row>
    <row r="9" spans="1:5" ht="31.5">
      <c r="A9" s="9" t="s">
        <v>24</v>
      </c>
      <c r="B9" s="11" t="s">
        <v>25</v>
      </c>
      <c r="C9" s="35">
        <f>C10+C15+C21</f>
        <v>60461425</v>
      </c>
      <c r="D9" s="22">
        <f>D10+D15+D21</f>
        <v>39170167</v>
      </c>
      <c r="E9" s="29">
        <f>E10+E15+E21</f>
        <v>72988832</v>
      </c>
    </row>
    <row r="10" spans="1:5" ht="31.5">
      <c r="A10" s="9" t="s">
        <v>48</v>
      </c>
      <c r="B10" s="11" t="s">
        <v>33</v>
      </c>
      <c r="C10" s="22">
        <f>C11-C13</f>
        <v>36400000</v>
      </c>
      <c r="D10" s="22">
        <f>D11-D13</f>
        <v>39170167</v>
      </c>
      <c r="E10" s="29">
        <f>E11-E13</f>
        <v>72988832</v>
      </c>
    </row>
    <row r="11" spans="1:5" ht="31.5">
      <c r="A11" s="3" t="s">
        <v>31</v>
      </c>
      <c r="B11" s="27" t="s">
        <v>30</v>
      </c>
      <c r="C11" s="28">
        <f>C12</f>
        <v>36400000</v>
      </c>
      <c r="D11" s="28">
        <f>D12</f>
        <v>75570167</v>
      </c>
      <c r="E11" s="26">
        <f>E12</f>
        <v>148558999</v>
      </c>
    </row>
    <row r="12" spans="1:7" ht="47.25">
      <c r="A12" s="3" t="s">
        <v>32</v>
      </c>
      <c r="B12" s="27" t="s">
        <v>49</v>
      </c>
      <c r="C12" s="28">
        <v>36400000</v>
      </c>
      <c r="D12" s="28">
        <v>75570167</v>
      </c>
      <c r="E12" s="26">
        <v>148558999</v>
      </c>
      <c r="G12" s="30"/>
    </row>
    <row r="13" spans="1:7" ht="31.5">
      <c r="A13" s="3" t="s">
        <v>37</v>
      </c>
      <c r="B13" s="27" t="s">
        <v>36</v>
      </c>
      <c r="C13" s="28">
        <f>C14</f>
        <v>0</v>
      </c>
      <c r="D13" s="28">
        <f>D14</f>
        <v>36400000</v>
      </c>
      <c r="E13" s="26">
        <f>E14</f>
        <v>75570167</v>
      </c>
      <c r="G13" s="30"/>
    </row>
    <row r="14" spans="1:5" ht="36.75" customHeight="1">
      <c r="A14" s="3" t="s">
        <v>38</v>
      </c>
      <c r="B14" s="27" t="s">
        <v>39</v>
      </c>
      <c r="C14" s="28">
        <f>C15</f>
        <v>0</v>
      </c>
      <c r="D14" s="28">
        <f>C12</f>
        <v>36400000</v>
      </c>
      <c r="E14" s="26">
        <f>D12</f>
        <v>75570167</v>
      </c>
    </row>
    <row r="15" spans="1:5" ht="30.75" customHeight="1">
      <c r="A15" s="9" t="s">
        <v>2</v>
      </c>
      <c r="B15" s="10" t="s">
        <v>3</v>
      </c>
      <c r="C15" s="21">
        <f>C16</f>
        <v>0</v>
      </c>
      <c r="D15" s="21">
        <f>D16</f>
        <v>0</v>
      </c>
      <c r="E15" s="23">
        <f>E16</f>
        <v>0</v>
      </c>
    </row>
    <row r="16" spans="1:5" ht="30.75" customHeight="1">
      <c r="A16" s="3" t="s">
        <v>51</v>
      </c>
      <c r="B16" s="4" t="s">
        <v>50</v>
      </c>
      <c r="C16" s="24">
        <f>C17-C19</f>
        <v>0</v>
      </c>
      <c r="D16" s="24">
        <f>D17-D19</f>
        <v>0</v>
      </c>
      <c r="E16" s="25">
        <f>E17-E19</f>
        <v>0</v>
      </c>
    </row>
    <row r="17" spans="1:5" ht="45.75" customHeight="1">
      <c r="A17" s="3" t="s">
        <v>41</v>
      </c>
      <c r="B17" s="4" t="s">
        <v>4</v>
      </c>
      <c r="C17" s="31">
        <f>C18</f>
        <v>78756432.5</v>
      </c>
      <c r="D17" s="31">
        <f>D18</f>
        <v>0</v>
      </c>
      <c r="E17" s="32">
        <f>E18</f>
        <v>0</v>
      </c>
    </row>
    <row r="18" spans="1:5" ht="47.25">
      <c r="A18" s="3" t="s">
        <v>42</v>
      </c>
      <c r="B18" s="5" t="s">
        <v>43</v>
      </c>
      <c r="C18" s="31">
        <v>78756432.5</v>
      </c>
      <c r="D18" s="31">
        <v>0</v>
      </c>
      <c r="E18" s="32">
        <v>0</v>
      </c>
    </row>
    <row r="19" spans="1:5" ht="47.25">
      <c r="A19" s="3" t="s">
        <v>44</v>
      </c>
      <c r="B19" s="5" t="s">
        <v>45</v>
      </c>
      <c r="C19" s="31">
        <f>C20</f>
        <v>78756432.5</v>
      </c>
      <c r="D19" s="31">
        <f>D20</f>
        <v>0</v>
      </c>
      <c r="E19" s="32">
        <f>E20</f>
        <v>0</v>
      </c>
    </row>
    <row r="20" spans="1:5" ht="47.25">
      <c r="A20" s="3" t="s">
        <v>46</v>
      </c>
      <c r="B20" s="5" t="s">
        <v>47</v>
      </c>
      <c r="C20" s="31">
        <v>78756432.5</v>
      </c>
      <c r="D20" s="31">
        <v>0</v>
      </c>
      <c r="E20" s="32">
        <v>0</v>
      </c>
    </row>
    <row r="21" spans="1:5" ht="32.25" customHeight="1">
      <c r="A21" s="9" t="s">
        <v>5</v>
      </c>
      <c r="B21" s="14" t="s">
        <v>26</v>
      </c>
      <c r="C21" s="21">
        <f>C22+C26</f>
        <v>24061425</v>
      </c>
      <c r="D21" s="21">
        <f>D22+D26</f>
        <v>0</v>
      </c>
      <c r="E21" s="23">
        <f>E22+E26</f>
        <v>0</v>
      </c>
    </row>
    <row r="22" spans="1:5" ht="15.75">
      <c r="A22" s="3" t="s">
        <v>12</v>
      </c>
      <c r="B22" s="5" t="s">
        <v>13</v>
      </c>
      <c r="C22" s="24">
        <f>C23</f>
        <v>-1508014182.5</v>
      </c>
      <c r="D22" s="24">
        <f aca="true" t="shared" si="0" ref="D22:E24">D23</f>
        <v>-1468666575</v>
      </c>
      <c r="E22" s="25">
        <f t="shared" si="0"/>
        <v>-1567112387</v>
      </c>
    </row>
    <row r="23" spans="1:5" ht="15.75">
      <c r="A23" s="3" t="s">
        <v>9</v>
      </c>
      <c r="B23" s="5" t="s">
        <v>6</v>
      </c>
      <c r="C23" s="24">
        <f>C24</f>
        <v>-1508014182.5</v>
      </c>
      <c r="D23" s="24">
        <f t="shared" si="0"/>
        <v>-1468666575</v>
      </c>
      <c r="E23" s="25">
        <f t="shared" si="0"/>
        <v>-1567112387</v>
      </c>
    </row>
    <row r="24" spans="1:5" ht="31.5">
      <c r="A24" s="3" t="s">
        <v>10</v>
      </c>
      <c r="B24" s="5" t="s">
        <v>7</v>
      </c>
      <c r="C24" s="33">
        <f>C25</f>
        <v>-1508014182.5</v>
      </c>
      <c r="D24" s="24">
        <f t="shared" si="0"/>
        <v>-1468666575</v>
      </c>
      <c r="E24" s="25">
        <f t="shared" si="0"/>
        <v>-1567112387</v>
      </c>
    </row>
    <row r="25" spans="1:5" ht="31.5">
      <c r="A25" s="3" t="s">
        <v>8</v>
      </c>
      <c r="B25" s="5" t="s">
        <v>11</v>
      </c>
      <c r="C25" s="34">
        <f>-1392857750-C12-C17</f>
        <v>-1508014182.5</v>
      </c>
      <c r="D25" s="26">
        <f>-1393096408-D12</f>
        <v>-1468666575</v>
      </c>
      <c r="E25" s="26">
        <f>-1418553388-E12</f>
        <v>-1567112387</v>
      </c>
    </row>
    <row r="26" spans="1:5" ht="15.75">
      <c r="A26" s="3" t="s">
        <v>14</v>
      </c>
      <c r="B26" s="5" t="s">
        <v>15</v>
      </c>
      <c r="C26" s="33">
        <f>C27</f>
        <v>1532075607.5</v>
      </c>
      <c r="D26" s="24">
        <f aca="true" t="shared" si="1" ref="D26:E28">D27</f>
        <v>1468666575</v>
      </c>
      <c r="E26" s="25">
        <f t="shared" si="1"/>
        <v>1567112387</v>
      </c>
    </row>
    <row r="27" spans="1:5" ht="15.75">
      <c r="A27" s="3" t="s">
        <v>16</v>
      </c>
      <c r="B27" s="5" t="s">
        <v>17</v>
      </c>
      <c r="C27" s="33">
        <f>C28</f>
        <v>1532075607.5</v>
      </c>
      <c r="D27" s="24">
        <f t="shared" si="1"/>
        <v>1468666575</v>
      </c>
      <c r="E27" s="25">
        <f t="shared" si="1"/>
        <v>1567112387</v>
      </c>
    </row>
    <row r="28" spans="1:5" ht="15.75" customHeight="1">
      <c r="A28" s="3" t="s">
        <v>18</v>
      </c>
      <c r="B28" s="5" t="s">
        <v>19</v>
      </c>
      <c r="C28" s="33">
        <f>C29</f>
        <v>1532075607.5</v>
      </c>
      <c r="D28" s="24">
        <f t="shared" si="1"/>
        <v>1468666575</v>
      </c>
      <c r="E28" s="25">
        <f t="shared" si="1"/>
        <v>1567112387</v>
      </c>
    </row>
    <row r="29" spans="1:5" ht="31.5">
      <c r="A29" s="3" t="s">
        <v>20</v>
      </c>
      <c r="B29" s="5" t="s">
        <v>21</v>
      </c>
      <c r="C29" s="33">
        <f>1453319175+C14+C19</f>
        <v>1532075607.5</v>
      </c>
      <c r="D29" s="25">
        <f>1432266575+D14</f>
        <v>1468666575</v>
      </c>
      <c r="E29" s="25">
        <f>1491542220+E14</f>
        <v>1567112387</v>
      </c>
    </row>
    <row r="30" spans="1:5" ht="15.75">
      <c r="A30" s="9"/>
      <c r="B30" s="14" t="s">
        <v>22</v>
      </c>
      <c r="C30" s="21">
        <f>C9</f>
        <v>60461425</v>
      </c>
      <c r="D30" s="21">
        <f>D9</f>
        <v>39170167</v>
      </c>
      <c r="E30" s="23">
        <f>E9</f>
        <v>72988832</v>
      </c>
    </row>
    <row r="31" spans="1:4" ht="15.75">
      <c r="A31" s="12"/>
      <c r="B31" s="13"/>
      <c r="C31" s="15"/>
      <c r="D31" s="15"/>
    </row>
    <row r="32" spans="1:4" ht="15.75">
      <c r="A32" s="6"/>
      <c r="B32" s="7"/>
      <c r="C32" s="8"/>
      <c r="D32" s="8"/>
    </row>
  </sheetData>
  <sheetProtection/>
  <mergeCells count="4">
    <mergeCell ref="A5:E5"/>
    <mergeCell ref="D1:E1"/>
    <mergeCell ref="C2:E2"/>
    <mergeCell ref="D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2015-09-25T11:30:07Z</cp:lastPrinted>
  <dcterms:created xsi:type="dcterms:W3CDTF">2007-10-28T14:43:49Z</dcterms:created>
  <dcterms:modified xsi:type="dcterms:W3CDTF">2015-09-25T11:34:31Z</dcterms:modified>
  <cp:category/>
  <cp:version/>
  <cp:contentType/>
  <cp:contentStatus/>
</cp:coreProperties>
</file>